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katrin.karner-rebane\Documents\Tervist edendav töökoht märgis\Tervist edendav töökoht. Kandideerimine 2024\"/>
    </mc:Choice>
  </mc:AlternateContent>
  <xr:revisionPtr revIDLastSave="0" documentId="8_{E63E0A30-0CF0-46BD-B288-29BFF692F5E9}" xr6:coauthVersionLast="47" xr6:coauthVersionMax="47" xr10:uidLastSave="{00000000-0000-0000-0000-000000000000}"/>
  <bookViews>
    <workbookView xWindow="33765" yWindow="0" windowWidth="17280" windowHeight="8880" xr2:uid="{00000000-000D-0000-FFFF-FFFF00000000}"/>
  </bookViews>
  <sheets>
    <sheet name="Taotlus_küsimustiku kokkuvõte" sheetId="3" r:id="rId1"/>
    <sheet name="Küsimustik" sheetId="1" r:id="rId2"/>
    <sheet name="Tegevuskava vorm" sheetId="6" r:id="rId3"/>
    <sheet name="Küsimustiku juhend" sheetId="4" r:id="rId4"/>
    <sheet name="Hindamisvorm" sheetId="1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 i="14" l="1"/>
  <c r="R7" i="14"/>
  <c r="R4" i="14"/>
  <c r="M7" i="14"/>
  <c r="M4" i="14"/>
  <c r="N4" i="14" s="1"/>
  <c r="H4" i="14"/>
  <c r="H7" i="14"/>
  <c r="I4" i="14" s="1"/>
  <c r="T4" i="14" s="1"/>
  <c r="R35" i="14"/>
  <c r="P35" i="14"/>
  <c r="M35" i="14"/>
  <c r="K35" i="14"/>
  <c r="H35" i="14"/>
  <c r="F35" i="14"/>
  <c r="R32" i="14"/>
  <c r="P32" i="14"/>
  <c r="M32" i="14"/>
  <c r="K32" i="14"/>
  <c r="H32" i="14"/>
  <c r="F32" i="14"/>
  <c r="V29" i="14"/>
  <c r="U29" i="14"/>
  <c r="R29" i="14"/>
  <c r="P29" i="14"/>
  <c r="S29" i="14" s="1"/>
  <c r="M29" i="14"/>
  <c r="K29" i="14"/>
  <c r="H29" i="14"/>
  <c r="F29" i="14"/>
  <c r="I29" i="14" s="1"/>
  <c r="R25" i="14"/>
  <c r="P25" i="14"/>
  <c r="M25" i="14"/>
  <c r="K25" i="14"/>
  <c r="H25" i="14"/>
  <c r="F25" i="14"/>
  <c r="R22" i="14"/>
  <c r="P22" i="14"/>
  <c r="M22" i="14"/>
  <c r="K22" i="14"/>
  <c r="H22" i="14"/>
  <c r="F22" i="14"/>
  <c r="V19" i="14"/>
  <c r="U19" i="14"/>
  <c r="R19" i="14"/>
  <c r="P19" i="14"/>
  <c r="M19" i="14"/>
  <c r="K19" i="14"/>
  <c r="N19" i="14" s="1"/>
  <c r="H19" i="14"/>
  <c r="F19" i="14"/>
  <c r="R15" i="14"/>
  <c r="P15" i="14"/>
  <c r="M15" i="14"/>
  <c r="K15" i="14"/>
  <c r="H15" i="14"/>
  <c r="F15" i="14"/>
  <c r="R12" i="14"/>
  <c r="P12" i="14"/>
  <c r="M12" i="14"/>
  <c r="K12" i="14"/>
  <c r="N12" i="14" s="1"/>
  <c r="H12" i="14"/>
  <c r="F12" i="14"/>
  <c r="I12" i="14" s="1"/>
  <c r="D16" i="3"/>
  <c r="E33" i="3"/>
  <c r="E32" i="3"/>
  <c r="E31" i="3"/>
  <c r="E30" i="3"/>
  <c r="E29" i="3"/>
  <c r="E28" i="3"/>
  <c r="D33" i="3"/>
  <c r="D32" i="3"/>
  <c r="D31" i="3"/>
  <c r="D30" i="3"/>
  <c r="D29" i="3"/>
  <c r="D28" i="3"/>
  <c r="E25" i="3"/>
  <c r="E24" i="3"/>
  <c r="E23" i="3"/>
  <c r="D25" i="3"/>
  <c r="D24" i="3"/>
  <c r="D23" i="3"/>
  <c r="E22" i="3"/>
  <c r="D22" i="3"/>
  <c r="E20" i="3"/>
  <c r="D20" i="3"/>
  <c r="S4" i="14" l="1"/>
  <c r="X19" i="14"/>
  <c r="I19" i="14"/>
  <c r="X12" i="14"/>
  <c r="X7" i="14"/>
  <c r="S12" i="14"/>
  <c r="T12" i="14" s="1"/>
  <c r="S19" i="14"/>
  <c r="N29" i="14"/>
  <c r="T29" i="14"/>
  <c r="E34" i="3"/>
  <c r="D34" i="3"/>
  <c r="D26" i="3"/>
  <c r="E26" i="3"/>
  <c r="T19"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tc={988631E3-802F-471E-A064-B47B3CE6C1F6}</author>
    <author>tc={34A3DB40-6A3A-4474-A3C1-2A2D0123D0C1}</author>
  </authors>
  <commentList>
    <comment ref="B16" authorId="0" shapeId="0" xr:uid="{988631E3-802F-471E-A064-B47B3CE6C1F6}">
      <text>
        <t xml:space="preserve">[Threaded comment]
Your version of Excel allows you to read this threaded comment; however, any edits to it will get removed if the file is opened in a newer version of Excel. Learn more: https://go.microsoft.com/fwlink/?linkid=870924
Comment:
    Automaatselt täidetud küsimustiku lahtri D10 infoga
 </t>
      </text>
    </comment>
    <comment ref="D16" authorId="1" shapeId="0" xr:uid="{34A3DB40-6A3A-4474-A3C1-2A2D0123D0C1}">
      <text>
        <t>[Threaded comment]
Your version of Excel allows you to read this threaded comment; however, any edits to it will get removed if the file is opened in a newer version of Excel. Learn more: https://go.microsoft.com/fwlink/?linkid=870924
Comment:
    Automaatselt Küsimustiku lahtrist D10</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tc={AF8FD8BF-C834-4181-819A-C6318ED59BBA}</author>
    <author>tc={F8C18F12-25D1-48A0-A3F3-B904410DCF7E}</author>
    <author>tc={5020DB0D-6871-41D6-B2B0-9E97151E95EC}</author>
    <author>tc={4C6C7497-336D-4132-BF8B-E7404E3F2873}</author>
    <author>tc={13EE1FB4-ED6D-4A45-A758-5F577869266B}</author>
  </authors>
  <commentList>
    <comment ref="A18" authorId="0" shapeId="0" xr:uid="{AF8FD8BF-C834-4181-819A-C6318ED59BBA}">
      <text>
        <t>[Threaded comment]
Your version of Excel allows you to read this threaded comment; however, any edits to it will get removed if the file is opened in a newer version of Excel. Learn more: https://go.microsoft.com/fwlink/?linkid=870924
Comment:
    Täitmisel asendage palun sellel real toodud näide oma tegevustega. 
Kui soovite alustada teksti samas lahtris uuelt realt, klõpsake Alt+Enter</t>
      </text>
    </comment>
    <comment ref="A19" authorId="1" shapeId="0" xr:uid="{F8C18F12-25D1-48A0-A3F3-B904410DCF7E}">
      <text>
        <t>[Threaded comment]
Your version of Excel allows you to read this threaded comment; however, any edits to it will get removed if the file is opened in a newer version of Excel. Learn more: https://go.microsoft.com/fwlink/?linkid=870924
Comment:
    Täitmisel asendage palun sellel real toodud näide oma tegevustega.
Kui soovite alustada teksti samas lahtris uuelt realt, klõpsake Alt+Enter</t>
      </text>
    </comment>
    <comment ref="A23" authorId="2" shapeId="0" xr:uid="{5020DB0D-6871-41D6-B2B0-9E97151E95EC}">
      <text>
        <t>[Threaded comment]
Your version of Excel allows you to read this threaded comment; however, any edits to it will get removed if the file is opened in a newer version of Excel. Learn more: https://go.microsoft.com/fwlink/?linkid=870924
Comment:
    Täitmisel asendage palun sellel real toodud näide oma tegevustega. 
Kui soovite alustada teksti samas lahtris uuelt realt, klõpsake Alt+Enter</t>
      </text>
    </comment>
    <comment ref="A30" authorId="3" shapeId="0" xr:uid="{4C6C7497-336D-4132-BF8B-E7404E3F2873}">
      <text>
        <t>[Threaded comment]
Your version of Excel allows you to read this threaded comment; however, any edits to it will get removed if the file is opened in a newer version of Excel. Learn more: https://go.microsoft.com/fwlink/?linkid=870924
Comment:
    Täitmisel asendage palun sellel real toodud näide oma tegevustega.
Kui soovite alustada teksti samas lahtris uuelt realt, klõpsake Alt+Enter</t>
      </text>
    </comment>
    <comment ref="A35" authorId="4" shapeId="0" xr:uid="{13EE1FB4-ED6D-4A45-A758-5F577869266B}">
      <text>
        <t>[Threaded comment]
Your version of Excel allows you to read this threaded comment; however, any edits to it will get removed if the file is opened in a newer version of Excel. Learn more: https://go.microsoft.com/fwlink/?linkid=870924
Comment:
    Täitmisel asendage palun sellel real toodud näide oma tegevustega. 
Kui soovite alustada teksti samas lahtris uuelt realt, klõpsake Alt+Enter</t>
      </text>
    </comment>
  </commentList>
</comments>
</file>

<file path=xl/sharedStrings.xml><?xml version="1.0" encoding="utf-8"?>
<sst xmlns="http://schemas.openxmlformats.org/spreadsheetml/2006/main" count="398" uniqueCount="310">
  <si>
    <t>AVALDUS "TERVIST EDENDAV TÖÖKOHT" MÄRGISE KASUTUSÕIGUSE TAOTLEMISEKS</t>
  </si>
  <si>
    <r>
      <rPr>
        <b/>
        <sz val="16"/>
        <color rgb="FF4472C4"/>
        <rFont val="Calibri"/>
      </rPr>
      <t xml:space="preserve">Soovime taotleda "Tervist edendav töökoht" märgise kasutusõigust. 
Allkirjastamisega kinnitan, et olen tutvunud märgise taotlemise ja kasutamise tingimustega veebilehel: https://www.terviseinfo.ee/et/tervise-edendamine/tookohal/tet-margis
Märgise kasutusõiguse kinnituse saamisel kohustume täitma märgise kasutamise tingimusi.
Kinnitan, et taotluses ja enesehindamise küsimustikus esitatud andmed organisatsiooni kohta on tõesed.
</t>
    </r>
    <r>
      <rPr>
        <sz val="16"/>
        <color rgb="FF4472C4"/>
        <rFont val="Calibri"/>
      </rPr>
      <t>/Allkirjastatud digitaalselt/</t>
    </r>
  </si>
  <si>
    <t>Palume taotlejal täita taotluse alljärgnevad valged lahtrid</t>
  </si>
  <si>
    <t>Taotleja seadusliku esindaja nimi (taotluse allkirjastaja):</t>
  </si>
  <si>
    <t>Taotleja nimetus:</t>
  </si>
  <si>
    <t>Registrikood:</t>
  </si>
  <si>
    <t>Juriidiline aadress (ka teised tegutsemiskohad välja tuua):</t>
  </si>
  <si>
    <t xml:space="preserve">Töötajate arv organisatsioonis:	</t>
  </si>
  <si>
    <t>Taotleja peamise tegevusala EMTAK kood:</t>
  </si>
  <si>
    <t xml:space="preserve">Kontaktisiku nimi, telefoni number ja e-posti aadress: </t>
  </si>
  <si>
    <t>Teine töötajate tervisega seotud fookusteema, mille osas plaanime esitada tegevuskava (lisaks vaimset tervist toetava töökeskonna tegevuskavale, nt liikumisaktiivsuse, tasakaalustatud toitumise edendamine, uimastiennetus töökohal vms):</t>
  </si>
  <si>
    <r>
      <rPr>
        <b/>
        <sz val="14"/>
        <color rgb="FF000000"/>
        <rFont val="Calibri"/>
      </rPr>
      <t xml:space="preserve">Esitame tegevuskava koheseks hindamiseks </t>
    </r>
    <r>
      <rPr>
        <sz val="14"/>
        <color rgb="FF000000"/>
        <rFont val="Calibri"/>
      </rPr>
      <t>(jah/ei, esitame hiljemalt 15.04 järgmisel aastal):</t>
    </r>
  </si>
  <si>
    <t>Soovime osaleda tegevuskava koostamist toetavatel koolitustel (jah/ei, millistel sisuteemadel):</t>
  </si>
  <si>
    <t>Peamised tööga seotud terviseriskid taotleja organisatsioonis (nt peamiste töötajaterühmade lõikes)</t>
  </si>
  <si>
    <t>Need kokkuvõtvad hinnangud ja joonised täituvad automaatselt pärast töökoha tervisedenduse enesehindamisküsimustiku täitmist töölehel "Küsimustik". Täidetud küsimustik tuleb esitada koos taotlusega.</t>
  </si>
  <si>
    <t>I</t>
  </si>
  <si>
    <t>KOKKUVÕTE ENESEHINDAMISEST</t>
  </si>
  <si>
    <t>Hinnang</t>
  </si>
  <si>
    <t>Olulisus</t>
  </si>
  <si>
    <t>HINNANG seadusest tulenevate nõuete täitmisele</t>
  </si>
  <si>
    <t>II</t>
  </si>
  <si>
    <t xml:space="preserve">Hinnang valdkonna korraldamise osas: </t>
  </si>
  <si>
    <t>ORGANISATSIOONI TOETUS JA TÖÖTAJATE HEAOLU PRIORITEETSUS</t>
  </si>
  <si>
    <t>OLUKORRA KAARDISTUS. ANDMETE KOGUMINE JA ANALÜÜS</t>
  </si>
  <si>
    <t>TEGEVUSKAVA JA HINDAMISE PLANEERIMINE</t>
  </si>
  <si>
    <t>ELLUVIIMINE</t>
  </si>
  <si>
    <t>Keskmine koondhinne</t>
  </si>
  <si>
    <t>III</t>
  </si>
  <si>
    <t>Hinnang valdkonna sisuteemade osas:</t>
  </si>
  <si>
    <t>TOETAVA TÖÖKESKKONNA KUJUNDAMINE (töökorralduslik, organisatsiooni tase)</t>
  </si>
  <si>
    <t>TÖÖTAJATE VAIMSE TERVISE TOETAMINE</t>
  </si>
  <si>
    <t>TASAKAALUSTATUD TOITUMISE TOETAMINE</t>
  </si>
  <si>
    <t>LIIKUMISAKTIIVSUSE TOETAMINE, ERGONOOMIA ARENDAMINE</t>
  </si>
  <si>
    <t>UIMASTITE KASUTAMISE VARAJASE MÄRKAMISE JA LOOBUMISE TOETAMINE (nikotiin, alkohol, narkootikumid jms)</t>
  </si>
  <si>
    <t>KOOSTÖÖ, MUUD TOETAVAD TEGEVUSED</t>
  </si>
  <si>
    <t>Etapp või valdkond</t>
  </si>
  <si>
    <t>Väite nr</t>
  </si>
  <si>
    <t>Töökeskkond, riskianalüüs ja tegevuskava</t>
  </si>
  <si>
    <t>Valige sobiv vastus rippmenüü valikust: JAH/EI/OSALISELT TÄIDETUD</t>
  </si>
  <si>
    <t>Lisage siia veergu oma organisatsiooni näiteid ja kommentaare</t>
  </si>
  <si>
    <t>Lisage siia veergu hinne enda tegevusele/olukorrale igasse valgesse lahtrisse tabelis</t>
  </si>
  <si>
    <t>Skaalal 1 tähendus</t>
  </si>
  <si>
    <t>Skaalal 5 tähendus</t>
  </si>
  <si>
    <t>Lisage siia veergu hinnang selle ploki olulisusele oma organisatsiooni põhjal</t>
  </si>
  <si>
    <t>JAH</t>
  </si>
  <si>
    <t>Palun kirjeldage olukorda (näited tegevustest, mis toimivad, mis vajab veel arendamist)</t>
  </si>
  <si>
    <t>1…5 skaalal organisatsiooni hinnang endale</t>
  </si>
  <si>
    <t>1…5 skaalal teemaploki olulisus:
1- teema ei ole üldse oluline meile
5- teema on väga oluline meile</t>
  </si>
  <si>
    <t>EI</t>
  </si>
  <si>
    <t>Seadusest tulenevate nõuete täitmine (TEIS)</t>
  </si>
  <si>
    <t>Töökeskkonna riskianalüüs ja tegevuskava (kõikide ohutegurite osas) on koostatud ja asjakohane.</t>
  </si>
  <si>
    <t xml:space="preserve">Töökeskkonna ohutusele ei ole pööratud tähelepanu, riskid on maandamata ning ennetustegevusi pole planeeritud. </t>
  </si>
  <si>
    <t xml:space="preserve">Tööandja on nõuetekohaselt korraldanud töökeskkonna ohutuse. Ennetustegevused ohutuse tagamiseks on läbimõeldud ning süsteemsed. </t>
  </si>
  <si>
    <t>OSALISELT TÄIDETUD (palun täpsustage E-veerus)</t>
  </si>
  <si>
    <t>Olemas on töökeskkonnaspetsialist, pädev ettevõtteväline spetsialist või täidab tööandja ise töökeskkonnaspetsialisti kohustusi. Valitud on töökeskkonnavolinik ja tegutsev toimiv töökeskkonnanõukogu.</t>
  </si>
  <si>
    <t xml:space="preserve">Esmaabivahendid asuvad kergesti juurdepääsetavates kohtades. Nähtaval kohal on esmaabiandja nimi ja telefoninumber ja hädaabinumber 112. Töökohal on olemas esmaabiandja koolituse, vajadusel täienduskoolituse, läbinud töötaja. </t>
  </si>
  <si>
    <t>Töötajatele on korraldatud regulaarne tervisekontroll töötervishoiuarsti juures (vastavalt töökeskkonna ohuteguritele või töö laadile).</t>
  </si>
  <si>
    <t xml:space="preserve">Organisatsioonis on korraldatud pidev ja süstemaatiline töökeskkonna sisekontroll, mille tulemused on dokumenteeritud, vajadusel korrigeeritud tegevuskava. </t>
  </si>
  <si>
    <t>Kaugtöö tegemiseks on sõlmitud kirjalikud kokkulepped ja läbi viidud individuaalne riskide hindamine kaugtöökohas.</t>
  </si>
  <si>
    <t>Töötajatele on läbi viidud asjakohane töötervishoiu ja tööohutusalane juhendamine ja väljaõpe.</t>
  </si>
  <si>
    <t xml:space="preserve">Nimetage oma töökeskkonna riskianalüüsist tulenevad peamised riskifaktorid töötajate tervisele: </t>
  </si>
  <si>
    <t xml:space="preserve"> Lisage siia peamised riskid</t>
  </si>
  <si>
    <t>Etapp</t>
  </si>
  <si>
    <t xml:space="preserve">Küsimused töötaja tervise ja heaolu toetamise korraldamise osas </t>
  </si>
  <si>
    <t>Valige sobiv vastus valikust: JAH/EI/OSALISELT TÄIDETUD</t>
  </si>
  <si>
    <t>Töötajate tervisedendus ja heaolu arendamine on selgelt eesmärgistatud, prioriteetne ja kirjalikult kajastatud organisatsiooni dokumentatsioonis (nt strateegilistes arengukavades, töökorralduse reeglid, protsessid, juhised jne).</t>
  </si>
  <si>
    <t xml:space="preserve">Töötajate heaolu ei ole strateegiline prioriteet. Organisatsioonis ei väärtustata ega toetata töötajate tervist ja heaolu järjepidevalt. </t>
  </si>
  <si>
    <t>Organisatsioonis on töötajate tervis ja heaolu strateegiliselt oluline tegevussuund, millel on tagatud jätkusuutlikud ressursid. Valdkonnal on konkreetne vastutaja. Eesmärgid ja prioriteedid on töötajatega koos välja töötatud ja läbi räägitud.</t>
  </si>
  <si>
    <t xml:space="preserve">Juhtkond väärtustab ja toetab töötajate tervise ja heaolu arendamist. </t>
  </si>
  <si>
    <t>Organisatsioonis on seatud töötajate tervise ja heaoluga seotud andmetele põhinevad prioriteedid (riskianalüüsi tulemused, sisend töötajatelt, töötervishoiuarstilt jne) ning nende seadmisel saavad töötajad kaasa rääkida või arvamust avaldada (nt paindlik tööaeg, paindlikud puhkepausid/vaheajad, pere- ja tööelu tasakaalu hoidmine).</t>
  </si>
  <si>
    <t>Töötajate tervise ja heaolu teemadel on konkreetne vastutaja (nt konkreetne töötaja, tiim, tervisemeeskond, töökeskkonnanõukogu).</t>
  </si>
  <si>
    <t>Tervise teemade vastutajale (töötaja, meeskond) on tagatud vajalikud vahendid ja ettevalmistus seda rolli täita (kokkulepitud õigused ja kohustused, eelarve, tööaeg, tagatud info, enesetäiendamise võimalused jmt).</t>
  </si>
  <si>
    <t>Töötajate tervise ja heaoluga seotud sisekommunikatsiooniplaan arvestab organisatsiooni eripärasid  (nt arvestatud on tootmistööliste, muukeelsete töötajate, kaugtööd tegevate töötajatega).</t>
  </si>
  <si>
    <t>Kogutakse süsteemselt andmeid, mis võimaldavad töötajate tervise ja heaolu olukorrast ja vajadustest ülevaadet saada (nt töötajate enesehinnangulised andmed heaolu ja pühendumuse kohta, töökoormuse ja stressitase, tervisekahjustusega või väikelastega töötajate vajadused, nikotiinitoodete tarvitajate osakaal, haiguspäevade keskm arv, tööõnnetuste arv, vms).</t>
  </si>
  <si>
    <t>Tervise ja heaoluga seotud andmete kogumist ei toimu või see on juhuslik. Planeeritavad tegevused ei põhine andmetele.</t>
  </si>
  <si>
    <t>Tervise ja heaolu andmeid kogutakse süsteemselt ning mitmetest erinevatest allikatest ja valdkondadest. Seatud on selged ja mõõdetavad eesmärgid, mis põhinevad olemasolevatel andmetel. Andmeid analüüsitakse tegevuste kavandamiseks.</t>
  </si>
  <si>
    <t>Tööandja küsib ja arvestab töötervishoiuarstilt saadud info ja soovitustega tegevuste planeerimisel ja muudatuste elluviimisel.</t>
  </si>
  <si>
    <r>
      <t xml:space="preserve">Töötajate </t>
    </r>
    <r>
      <rPr>
        <sz val="10"/>
        <rFont val="Calibri"/>
        <family val="2"/>
        <charset val="186"/>
      </rPr>
      <t>heaolu</t>
    </r>
    <r>
      <rPr>
        <sz val="10"/>
        <color rgb="FF000000"/>
        <rFont val="Calibri"/>
        <family val="2"/>
        <charset val="186"/>
      </rPr>
      <t xml:space="preserve"> (tervis, tööalane toimetulek, pühendumus jne) analüüsitakse regulaarselt (vähemalt kord kahe aasta jooksul).</t>
    </r>
  </si>
  <si>
    <t>Töötajad saavad anda jooksvalt tagasisidet ja teha ettepanekuid töökeskkonna ja töökorralduse parandamiseks.</t>
  </si>
  <si>
    <t>Töötajate tervise ja heaolu arendamiseks on koostatud ja töötajatele avalikustatud kinnitatud aastased tegevuseesmärgid (tegevuskava/tööplaan).</t>
  </si>
  <si>
    <t>Tööplaani ei ole.</t>
  </si>
  <si>
    <t xml:space="preserve">Organisatsioonis on koostatud ja avalikustatud selgete mõõdikutega tegevuskava, mida seiratakse regulaarselt. </t>
  </si>
  <si>
    <t xml:space="preserve">Tegevuste mõju või tulemusi hinnatakse (nt küsitlused, intervjuud, analüüsid). </t>
  </si>
  <si>
    <t xml:space="preserve">Tervisedenduse eesmärkide ja tegevuste juurde on määratud olulised töötajate heaoluga seotud mõõdikud, mida regulaarselt jälgitakse (vähemalt kord kahe aasta jooksul). </t>
  </si>
  <si>
    <t xml:space="preserve">Tegevused on integreeritud organisatsiooni igapäevasesse töösse ja on osa tegevusi koordineerivate või elluviivate töötajate igapäevasest tööst. </t>
  </si>
  <si>
    <t>Tegevusi võetakse lisakohustusena ja nende elluviimine ei ole otseselt kellegi vastutus. Juhtkond on passiivne.</t>
  </si>
  <si>
    <t>Tegevused on integreeritud igapäevatöösse. Elluviimisel on jagatud rollid ja vastutus. Juhtkond näitab eeskuju.</t>
  </si>
  <si>
    <r>
      <t>Elluviimisel on optimaalselt kaasatud k</t>
    </r>
    <r>
      <rPr>
        <sz val="10"/>
        <rFont val="Calibri"/>
        <family val="2"/>
        <charset val="186"/>
      </rPr>
      <t>ogu tervise ja heaolu eest vastutav mee</t>
    </r>
    <r>
      <rPr>
        <sz val="10"/>
        <color rgb="FF000000"/>
        <rFont val="Calibri"/>
        <family val="2"/>
        <charset val="186"/>
      </rPr>
      <t xml:space="preserve">skond, jagatud on rollid ja vastutus. </t>
    </r>
  </si>
  <si>
    <t>Kokkulepped ja tegevused on töötajate seas selgelt kommunikeeritud, regulaarselt käsitlusel ja vajadusel ajakohastatud.</t>
  </si>
  <si>
    <t>Juhtkond osaleb aktiivselt tervisedenduse tegevustes ja näitab eeskuju.</t>
  </si>
  <si>
    <t>Valdkond</t>
  </si>
  <si>
    <t>Küsimused töötajate tervise ja heaolu sisuteemade osas</t>
  </si>
  <si>
    <t>Valige sobiv vastus valikust JAH/EI/OSALISELT TÄIDETUD</t>
  </si>
  <si>
    <t>1…5 skaalal hinnang endale</t>
  </si>
  <si>
    <t xml:space="preserve">Juhtkond ja kõik juhid rakendavad positiivset juhtimisstiili ja tagavad heaolu toetava tööõhkkonna (osapoolte kaasatus, avatus ideedele ja koostööle, toetavad ja lugupidavad suhted, tunnustamine jne) </t>
  </si>
  <si>
    <t xml:space="preserve">Töötajat toetava psühhosotsiaalse töökeskkonna loomise ja arendamisega ei tegeleta. Toetavad tegevused, sh juhtimispraktikad ei ole süsteemsed ega järjepidevad. </t>
  </si>
  <si>
    <t xml:space="preserve">Organisatsioonis on võetud kasutusele erinevad meetmed (sh juhtimispraktikad), et tagada töötajatele toetav ja turvaline töökeskkond.   Töötajat toetavad tegevused on läbimõeldud ja järjepidevad. </t>
  </si>
  <si>
    <t>Organisatsioonil on ühiselt läbi räägitud põhimõtted ja käitumisjuhised negatiivse mõjuga käitumise ärahoidmiseks ja selliste juhtumitega tegelemiseks  (nt töökiusu, diskrimineerimise jms vältimiseks, juhtumitest teada andmine).</t>
  </si>
  <si>
    <t xml:space="preserve">Juhid (sh keskastmejuhid) on koolitatud psühhosotsiaalse töökeskkonna ja toimetuleku teemades ning oskavad vastavalt käituda (nt juhid on osalenud vaimse tervise esmaabi vmt koolitusel, oskavad märgata läbipõlemise tunnuseid jne). </t>
  </si>
  <si>
    <t xml:space="preserve">Organisatsioonis on välja kujundatud töötajatele toetava tagasiside andmise- ja tunnustussüsteem. </t>
  </si>
  <si>
    <t>Organisatsioonis on läbi räägitud ja kirjeldatud pikaajalisel haiguslehel olevatele töötajatele töötamise võimaldamise või töö ajutise kohandamise etapid või põhimõtted.</t>
  </si>
  <si>
    <t>Usaldusväärne vaimset tervist toetav info, kuhu abi saamiseks pöörduda, on organisatsioonis kõigile töötajatele teada ja abi on kergesti kättesaadav.</t>
  </si>
  <si>
    <t>Lisaks eeltoodule võib kirjeldada oma organisatsiooni täiendavat hea praktika näidet või väljatöötatud põhimõtet.</t>
  </si>
  <si>
    <t>Töötajatelt uuritakse regulaarselt hinnangut tema vaimset tervist ja turvalist töökeskkonda mõjutavate tegurite osas (nt töökoormusele, töösuhetele tagasiside, diskrimineerimise, töökiusu, vägivallaohu vms esinemine).</t>
  </si>
  <si>
    <t xml:space="preserve">Töötajate tööalast toimetulekut ei toetata, tööstressi reguleerimisega ei tegeleta. Töötajatel ei ole võimalusi eneseabioskuste omandamiseks või arendamiseks. </t>
  </si>
  <si>
    <t>Töötajate tööalane toimetulek on toetatud. Pakutakse (töö)stressi reguleerimise ja eneseabi oskute arendamise võimalusi. Töötajad on kaasatud otsuste tegemisse ja arvestatud on erinevate töötajate vajadustega.</t>
  </si>
  <si>
    <t>Töötajate ametialane areng on tööandja poolt toetatud ja töötajatele pakutakse tööalast toimetulekut toetavaid teenuseid (nt töönõustamine, supervisioon, coaching, mentorlus, kovisioon, SOS-tiim, tööpartner).</t>
  </si>
  <si>
    <t xml:space="preserve">Kõigil töötajatel on võimalik vaimset tervist toetavaid pädevusi arendada, sh koolituste ja erinevate koostöövõimaluste kaudu. </t>
  </si>
  <si>
    <t>Töötajatel on võimalik osaleda organisatsiooni ühistunnet suurendavatel sündmustel.</t>
  </si>
  <si>
    <t>Kirjeldage oma organisatsiooni hea praktika näidet või väljatöötatud põhimõtet, mis aitab läbipõlemist ennetada.</t>
  </si>
  <si>
    <t>Siia võib lisada oma organisatsiooni näite, mida eelnevalt polnud välja toodud.</t>
  </si>
  <si>
    <t>Regulaarselt on uuritud töötajate ootusi ja vajadusi toitumise osas töökohal (nt ühisüritustele registreerumisel vms).</t>
  </si>
  <si>
    <t>Töötajatele tagatud tingimused toitumiseks ei ole piisavad. Toetavad tegevused ei ole süsteemsed ega järjepidevad. Tingimuste arendamisel ei ole töötajaid piisavalt kaasatud ega nende vajadustega arvestatud.</t>
  </si>
  <si>
    <t xml:space="preserve">Töötajatele on loodud nende ootustele ja vajadustele vastavad tasakaalustatud toitumist võimaldavad tingimused. Toetavad tegevused on läbimõeldud ja järjepidevad. </t>
  </si>
  <si>
    <t>Tagatud on kaasavõetud toidu säilitamise, soojendamise võimalused.</t>
  </si>
  <si>
    <t>Kõigile töötajatele on tagatud piisav aeg söömiseks (vähemalt 30 minutit 8-tunnise tööpäeva kohta, pikemates vahetustes täiendav puhkepaus einestamiseks).</t>
  </si>
  <si>
    <t>Toitlustusteenuse pakkuja (nt töökohal tegutsev, tööle tellitav totlustaja, toidu- või joogiautomaadid) võimaldab tasakaalustatud, mitmekesist ja võimalikult taskukohast menüüd.</t>
  </si>
  <si>
    <t xml:space="preserve">Organisatsioon tegeleb süsteemselt tasakaalustatud toitumist toetavate teadmiste ja oskuste kujundamisega.  </t>
  </si>
  <si>
    <t>Regulaarselt on uuritud töötajate ootusi ja vajadusi liikumisvõimaluste osas (sh erivajadustega, krooniste haigustega seotud vajadused).</t>
  </si>
  <si>
    <t>Töötajatele tagatud tingimused füüsiliseks aktiivsuseks ja/või lõõgastuspausideks ei ole piisavad. Toetavad tegevused ei ole süsteemsed ega järjepidevad. Tingimuste arendamisel ei ole töötajaid kaasatud ega nende vajadustega arvestatud.</t>
  </si>
  <si>
    <t xml:space="preserve"> Tingimuste arendamisel on töötajad kaasatud ja arvestatud erinevate vajadustega, sh töö iseloomuga. Töötajatele on tagatud nende ootustele ja vajadustele vastavad tingimused aktiivsuse ja/või lõõgastuspauside võimaldamiseks. Toetavad tegevused on läbimõeldud ja järjepidevad.</t>
  </si>
  <si>
    <t>Töökohta on mugav ja turvaline liikuda, võimalusel vabas õhus ja aktiivselt (nt jalgsi, rattaga, ühistranspordiga, töötaja erivajadusi arvestavalt nt ratastooliga vms abivahenditega, loodud või läheduses on jalgratta parkimise võimalused).</t>
  </si>
  <si>
    <t>Töökohad ja kasutatavad töövahendid on ergonoomilised ja seadistatud võimalikult individuaalsetele vajadustele vastavalt.</t>
  </si>
  <si>
    <t xml:space="preserve">Töö- ja olmekeskkond (nt puhkeruumid) on kujundatud organisatsiooni töö iseloomu ja töötajate vajadusi arvestavalt liikumist ja/või lõõgastust toetavaks (nt printimiskeskused on koondatud, siseterviserada, vaiksem ruum lõõgastumiseks, lamamisvõimalus, võimlemisnurk vahenditega). </t>
  </si>
  <si>
    <t>Töökorralduse reeglites on kokkulepitud töötajate liikumisaktiivsuse toetamise kord (nt täiendavad liikumis- või lõõgastuspausid tööaja sees).</t>
  </si>
  <si>
    <t>Kasutusele on võetud tööandjapoolne toetussüsteem kõigi töötajate regulaarsete liikumisvõimaluste toetamiseks, arvestades töötajate vajadusi (nt Stebby vm sarnased lahendused, tasuta trennid organisatsioonis).</t>
  </si>
  <si>
    <t>Organisatsioon tegeleb süsteemselt töötajate füüsilise aktiivsuse olulisust toetavate teadmiste kujundamisega.</t>
  </si>
  <si>
    <t>Lisaks eeltoodule võib kirjeldada oma organisatsiooni täiendavat hea praktika näidet või väljatöötatud põhimõtteid.</t>
  </si>
  <si>
    <t>Kaardistatud on töötajate hoiakuid ja käitumist ning hinnatud probleeme seoses uimastite tarvitamisega (sh tubaka- ja nikotiinitooted, alkohol, narkootilised ained).</t>
  </si>
  <si>
    <t xml:space="preserve">Uimastitega seotud probleemide ennetuse, varajase märkamisega töökeskkonnas ja lahenduste võimaldamisega ei tegeleta. </t>
  </si>
  <si>
    <t>Uimastega seotud probleemide ennetuse ja varajase märkamise tegevused on läbimõeldud ja järjepidevad. Otsuste tegemisel on kaasatud töötajaid. Organisatsioon võimaldab toetust nõustamis- ja/või loobumisteenustel osalemiseks ning vastav info on töötajatele kergesti kättesaadav.</t>
  </si>
  <si>
    <t>Kõigile töötajatele on tagatud tubakasaastest (sh e-sigaretiga kaasnevast saastest) puhas õhk töökohas.</t>
  </si>
  <si>
    <t xml:space="preserve">Organisatsiooni koosviibimiste kultuur kolleegide ja klientidega ei soosi uimastite tarvitamist (nt ühiste sündmuste tähistamisel alkoholi tarvitamine või pakkumine tööandja poolt). </t>
  </si>
  <si>
    <t xml:space="preserve">Usaldusväärne info uimastitega seotud probleemide märkamiseks ja abi saamiseks (nt nõustamiskeskuste info, psühholoogiline nõustamise, loobumist toetavate meetmete ja programmide kohta) on kergesti kättesaadav. Koostatud ja avaldatud on käitumisjuhend uimastiprobleemidega tegelemiseks.  </t>
  </si>
  <si>
    <t xml:space="preserve">Organisatsioon võimaldab töötajatele toetust narkootiliste ainete tarvitamisest loobumisel (nt tööandja toetus nikotiinasendusravile, loobumisprogrammides osalemise võimaldamine tööajast, täiendava nõustamise või psühholoogise abi võimaldamine). </t>
  </si>
  <si>
    <t>Lisaks eeltoodule võib kirjeldada oma organisatsiooni täiendavat hea praktika näidet või rakendatud põhimõtteid.</t>
  </si>
  <si>
    <t>Tervise ja heaolu osas tehakse koostööd organisatsiooniväliste partneritega (nt kogukonnad, kohalikud omavalitsused, MTÜd)?</t>
  </si>
  <si>
    <t xml:space="preserve">Koostöö väliste partneritega või täiendavad tegevused puuduvad. </t>
  </si>
  <si>
    <r>
      <t>Terviseteemadel tehakse koostööd väliste partneritega ja/või leitakse täiendavaid võimalusi töötajate heaolu toetamiseks.</t>
    </r>
    <r>
      <rPr>
        <b/>
        <sz val="10"/>
        <rFont val="Calibri"/>
        <family val="2"/>
        <charset val="186"/>
      </rPr>
      <t xml:space="preserve"> Organisatsiooni on hinnatud töötajate heaoluga seotud märgise ja /või tunnustusega. </t>
    </r>
  </si>
  <si>
    <r>
      <t>Organisatsioonil on töötajate heaoluga seotud märgiseid</t>
    </r>
    <r>
      <rPr>
        <sz val="10"/>
        <color rgb="FF0000FF"/>
        <rFont val="Calibri"/>
        <family val="2"/>
        <charset val="186"/>
      </rPr>
      <t xml:space="preserve"> </t>
    </r>
    <r>
      <rPr>
        <sz val="10"/>
        <color rgb="FF000000"/>
        <rFont val="Calibri"/>
        <family val="2"/>
        <charset val="186"/>
      </rPr>
      <t xml:space="preserve">ja/või tunnustusi või on need taotlemisel? (Peresõbraliku, vaimse tervise, mitmekesise tööandja jms märgised, TET võrgustik, ISO 45001 jne). </t>
    </r>
  </si>
  <si>
    <t xml:space="preserve">Tervise ja heaolu parendamiseks rakendatakse mõnda teaduspõhist ennetusprogrammi või -tegevust (nt uimastitega seonduvalt, positiivsete peresuhete toetuseks jmt).                                                                                                                     </t>
  </si>
  <si>
    <t>Tehtud on täiendavaid analüüse ja ennetustegevusi töötajate heaolu toetavates valdkondades (nt sõeluuringute jm tervishoiuteenuste tellimine töökohale, vaktsineerimise toetamine).</t>
  </si>
  <si>
    <t>Töökoha tervisedenduse tegevuskava koostamise soovitused</t>
  </si>
  <si>
    <r>
      <t xml:space="preserve">1. Olukorra analüüs ja järeldused ehk hinnang olukorrale
</t>
    </r>
    <r>
      <rPr>
        <i/>
        <sz val="11"/>
        <color rgb="FF000000"/>
        <rFont val="Calibri"/>
        <family val="2"/>
      </rPr>
      <t xml:space="preserve">Kasutage analüüsimiseks erinevaid võimalusi ja metoodikat (nt  enesehindamisvahend, riskianalüüs, sisehindamine,töötervishoiuarsti tagasiside, rahulolu-uuringud vms uuringud töötajate seas, statistika jms), mis aitavad välja selgitada peamised probleemid ja/või arenguvajadused tervise ja heaolu valdkonnas. Kui neid andmeid ei ole, siis tuleks kavandada andmete kogumine ja analüüs.
</t>
    </r>
  </si>
  <si>
    <r>
      <rPr>
        <b/>
        <sz val="11"/>
        <color rgb="FF000000"/>
        <rFont val="Calibri"/>
        <scheme val="minor"/>
      </rPr>
      <t xml:space="preserve">2. Arenguvajadused
</t>
    </r>
    <r>
      <rPr>
        <sz val="11"/>
        <color rgb="FF000000"/>
        <rFont val="Calibri"/>
        <scheme val="minor"/>
      </rPr>
      <t>Valige meeskonnaga tervise- ja heaoluvaldkonnad ning nendes selgunud arenguvajadused, millega planeerite edasi tegeleda. Püstitage eesmärgid ja vajadusel määratlege tulemuslikkuse näitajad</t>
    </r>
    <r>
      <rPr>
        <b/>
        <sz val="11"/>
        <color rgb="FF000000"/>
        <rFont val="Calibri"/>
        <scheme val="minor"/>
      </rPr>
      <t xml:space="preserve">. </t>
    </r>
    <r>
      <rPr>
        <b/>
        <sz val="11"/>
        <color rgb="FF4472C4"/>
        <rFont val="Calibri"/>
        <scheme val="minor"/>
      </rPr>
      <t xml:space="preserve">Märgise programmi raames on arengufookuses kaks teemat.
</t>
    </r>
    <r>
      <rPr>
        <b/>
        <sz val="11"/>
        <color rgb="FF0070C0"/>
        <rFont val="Calibri"/>
        <family val="2"/>
        <charset val="186"/>
        <scheme val="minor"/>
      </rPr>
      <t xml:space="preserve">Fookusteema 1. </t>
    </r>
    <r>
      <rPr>
        <b/>
        <sz val="11"/>
        <color rgb="FF000000"/>
        <rFont val="Calibri"/>
        <scheme val="minor"/>
      </rPr>
      <t xml:space="preserve">Töötajate vaimset tervist toetav töökeskkonna kujundamine </t>
    </r>
    <r>
      <rPr>
        <sz val="11"/>
        <color rgb="FF000000"/>
        <rFont val="Calibri"/>
        <scheme val="minor"/>
      </rPr>
      <t xml:space="preserve">(üleasutuselised või üksusesisesed töökorralduslikud arengud, mis ennetavad töökeskkonnas psühhosotsiaalsete riskide esinemist)
</t>
    </r>
    <r>
      <rPr>
        <b/>
        <sz val="11"/>
        <color rgb="FF0070C0"/>
        <rFont val="Calibri"/>
        <family val="2"/>
        <charset val="186"/>
        <scheme val="minor"/>
      </rPr>
      <t xml:space="preserve">Fookusteema 2. </t>
    </r>
    <r>
      <rPr>
        <b/>
        <sz val="11"/>
        <color rgb="FF000000"/>
        <rFont val="Calibri"/>
        <scheme val="minor"/>
      </rPr>
      <t xml:space="preserve">Valige tegevusvaldkond, mis on oluline teie asutuse töötajate tervise ja heaolu arenguks </t>
    </r>
    <r>
      <rPr>
        <sz val="11"/>
        <color rgb="FF000000"/>
        <rFont val="Calibri"/>
        <scheme val="minor"/>
      </rPr>
      <t>(nt liikumise (sh ergonoomia), tasakaalustatud toitumise edendamine, uimastiennetus)</t>
    </r>
  </si>
  <si>
    <r>
      <t xml:space="preserve">3. Püstitage eesmärgid
</t>
    </r>
    <r>
      <rPr>
        <sz val="11"/>
        <color theme="1"/>
        <rFont val="Calibri"/>
        <family val="2"/>
        <scheme val="minor"/>
      </rPr>
      <t>Eesmärk peab keskenduma tulemusele, mitte tegevusele, olema prioriteetne, mõõdetav, saavutatav, ajaliselt piiritletud ja töötajate poolt aktsepteeritud. Eesmärk tuleb seada mõlema fookusteema osas, millele esitate tegevuskava.</t>
    </r>
  </si>
  <si>
    <r>
      <t>4. Mõõdikud ehk tulemuslikkuse näitajad</t>
    </r>
    <r>
      <rPr>
        <sz val="11"/>
        <color theme="1"/>
        <rFont val="Calibri"/>
        <family val="2"/>
        <scheme val="minor"/>
      </rPr>
      <t xml:space="preserve">
Mõõdikute abil on meeskonnal võimalik hinnata asutuse tervisevaldkonnas läbiviidud tegevuste mõju. Tulemuslikkuse näitaja kaudu mõõdetakse arengut, hinnatakse eesmärgini jõudmist. Eesmärgi saavutamiseks tehakse mõõtmisi (seiratakse) näitajaid tegevusperioodi (kestel ja) lõpus, mistõttu on mõistlik tegevusplaanis arvestada ka uuringute/küsitluste läbiviimise ajaga. Mõõdikud tuleb ära näidata samuti mõlema fookusteema osas eraldi.</t>
    </r>
    <r>
      <rPr>
        <b/>
        <sz val="11"/>
        <color theme="1"/>
        <rFont val="Calibri"/>
        <family val="2"/>
        <scheme val="minor"/>
      </rPr>
      <t xml:space="preserve"> </t>
    </r>
    <r>
      <rPr>
        <b/>
        <sz val="11"/>
        <color theme="4" tint="-0.249977111117893"/>
        <rFont val="Calibri"/>
        <family val="2"/>
        <charset val="186"/>
        <scheme val="minor"/>
      </rPr>
      <t>Palun jälgige, et teie poolt sõnastatud mõõdikud oleksid eesmärki toetavad, selged ja mõõdetavad.</t>
    </r>
  </si>
  <si>
    <r>
      <t xml:space="preserve">5. Koostage tegevuskava
</t>
    </r>
    <r>
      <rPr>
        <sz val="11"/>
        <color rgb="FF000000"/>
        <rFont val="Calibri"/>
      </rPr>
      <t xml:space="preserve">Tervisekäitumise kujundamisel </t>
    </r>
    <r>
      <rPr>
        <sz val="11"/>
        <color theme="4" tint="-0.249977111117893"/>
        <rFont val="Calibri"/>
        <family val="2"/>
        <charset val="186"/>
      </rPr>
      <t xml:space="preserve">on tõhusamad </t>
    </r>
    <r>
      <rPr>
        <b/>
        <sz val="11"/>
        <color theme="4" tint="-0.249977111117893"/>
        <rFont val="Calibri"/>
        <family val="2"/>
        <charset val="186"/>
      </rPr>
      <t>mitmekomponendilised</t>
    </r>
    <r>
      <rPr>
        <sz val="11"/>
        <color theme="4" tint="-0.249977111117893"/>
        <rFont val="Calibri"/>
        <family val="2"/>
        <charset val="186"/>
      </rPr>
      <t xml:space="preserve"> tegevused</t>
    </r>
    <r>
      <rPr>
        <sz val="11"/>
        <color rgb="FF000000"/>
        <rFont val="Calibri"/>
      </rPr>
      <t xml:space="preserve">, mille käigus jagatakse teadmisi ja toetatakse oskuste omandamist, tõstatakse motivatsiooni, kujundatakse turvalist ja tervist toetavat keskkonda. Planeerige eesmärkide täitmiseks tegevused järgmiseks </t>
    </r>
    <r>
      <rPr>
        <b/>
        <sz val="11"/>
        <color rgb="FF000000"/>
        <rFont val="Calibri"/>
        <family val="2"/>
        <charset val="186"/>
      </rPr>
      <t>kolmeks</t>
    </r>
    <r>
      <rPr>
        <sz val="11"/>
        <color rgb="FF000000"/>
        <rFont val="Calibri"/>
      </rPr>
      <t xml:space="preserve"> aastaks.  Oluline on, et tegevuskava oleks terviklik, kõik osad omavahel seotud ja planeeritud tegevused aitavad eesmärke saavutada ning sobivad asutuse töötajatele (sihtgrupile). </t>
    </r>
    <r>
      <rPr>
        <sz val="11"/>
        <color theme="4" tint="-0.249977111117893"/>
        <rFont val="Calibri"/>
        <family val="2"/>
        <charset val="186"/>
      </rPr>
      <t xml:space="preserve">Tulemuslikuma tegevuse jaoks on oluline </t>
    </r>
    <r>
      <rPr>
        <b/>
        <sz val="11"/>
        <color theme="4" tint="-0.249977111117893"/>
        <rFont val="Calibri"/>
        <family val="2"/>
        <charset val="186"/>
      </rPr>
      <t>kaasata töötajaid</t>
    </r>
    <r>
      <rPr>
        <sz val="11"/>
        <color rgb="FF000000"/>
        <rFont val="Calibri"/>
      </rPr>
      <t xml:space="preserve">, sh uurides ja arvestades töötajate vajadustega, kogudes töötajatelt sisendit. Tegevuste valikul pidage silmas, et oleks valik tegevusi, mis sobivad erinevatele teie asutuse töötajate sihtgruppidele (nt vanus, ametiga seotud aspektid, kultuuriline eripära). Mõelge läbi tegevuste teostamise aeg ja vastutajad, koostööpartnerid ja muu, mida vajalikuks peate. Tegevuskavas palun  pöörake tähelepanu ja tooge välja tegevused, kuidas tööandja poolt on tagatud vastutajate ja kaasatud osapoolte areng ja toetamine tegevuskava elluviimiseks (nt teadmiste andmine, piisav aeg tegevuste ettevalmistamiseks, järeltegevusteks jms tugi, et tegevuskava saaks täidetud ja oleks jätkusuutlik). </t>
    </r>
    <r>
      <rPr>
        <b/>
        <sz val="11"/>
        <color rgb="FF000000"/>
        <rFont val="Calibri"/>
        <family val="2"/>
        <charset val="186"/>
      </rPr>
      <t xml:space="preserve">
</t>
    </r>
    <r>
      <rPr>
        <b/>
        <sz val="11"/>
        <color theme="4" tint="-0.249977111117893"/>
        <rFont val="Calibri"/>
        <family val="2"/>
        <charset val="186"/>
      </rPr>
      <t>Enne tegevuskava esitamist soovitame anda see lugemiseks töökaaslasele, kes ei olnud aktiivselt selle koostamise protsessi kaasatud ning püüdke temaga koos arutada, kas ja kui arusaadav on temale kirjapandust arusaamine.</t>
    </r>
  </si>
  <si>
    <r>
      <rPr>
        <b/>
        <sz val="11"/>
        <color rgb="FF000000"/>
        <rFont val="Calibri"/>
        <scheme val="minor"/>
      </rPr>
      <t xml:space="preserve">6. Tulemuslikkuse hindamine ja tegevuskava uuendamine 
</t>
    </r>
    <r>
      <rPr>
        <sz val="11"/>
        <color rgb="FF000000"/>
        <rFont val="Calibri"/>
        <scheme val="minor"/>
      </rPr>
      <t xml:space="preserve">Hindamine on protsess, mille käigus annate hinnangu tegevusele (nt kord aastas) ja selle mõjule (nt kolme aasta järel). Hindamisel arvestate eesmärkide juures välja toodud konkreetseid mõõdikuid.
Leppige meeskonnaga kokku tervise tegevuskava hindamise meetodid ja uuendamise tihedus. Vähemalt kord aastas  analüüsige tegevuskava täitmist püstitatud eesmärkidele ja kavandatud tegevustele vastavalt (kas eesmärk on endiselt oluline, kuidas on õnnestunud tegevused ellu viia jne). </t>
    </r>
  </si>
  <si>
    <t xml:space="preserve">TEGEVUSKAVA 
</t>
  </si>
  <si>
    <t>Palume taotlejal täita tegevuskavad kahes fookusteemas, sisestades vajadusel juurde ridu.</t>
  </si>
  <si>
    <t>Üldandmed töötajate kohta:</t>
  </si>
  <si>
    <t>Kirjeldage siin lahtris palun oma töötajaskonda (töötajate arv, peamised ametikohad, jagunemine vanuseliselt, sugude lõieks jms olulisem info). See info võimaldab hindajatel aru saada, kuidas planeeritud tegevused sobivad töötajaskonna profiiliga.</t>
  </si>
  <si>
    <t xml:space="preserve">Tegevuskava koostajad (meeskond):
</t>
  </si>
  <si>
    <t xml:space="preserve">Kirjeldage palun siin lahtris lühidalt tervisedenduse enesehindamise ja tegevuskava koostamise protsessi ning kolleegide kaasatust. See info võimaldab hindajatel aru saada, kas või kui suures ulatuses on ettevalmistuses olnud kaasatud töötajad või töötajate esindaja ja juhtkond, kuidas on toimunud koostöö. </t>
  </si>
  <si>
    <t>VALIKULAHTER:</t>
  </si>
  <si>
    <t>Tegevuskava elluviiva meeskonna toetamiseks tegevused (meeskonnaliimete ja tegevuste järjepidevuse tagamiseks)</t>
  </si>
  <si>
    <t xml:space="preserve">Kirjeldage siin lahtris palun, kuidas toetate tegevuskava elluviivat (tervise)meeskonda ja tagate nende motivatsiooni ja jätkusuutlikkuse. 
Näide: Piisav tööaeg ja tööülesannete ümberkorraldamine tervisemeeskonna liikme ülesannete täitmiseks. Tervisemeeskonna liikmete täiendõpe (vähemalt 2 koolitust aastas). </t>
  </si>
  <si>
    <t xml:space="preserve">Fookusteema 1 </t>
  </si>
  <si>
    <t>Vaimset tervist toetava töökeskkonna kujundamine</t>
  </si>
  <si>
    <t>Soovi korral sõnastage palun siin lahtris täpsemalt tegevusvaldkond.</t>
  </si>
  <si>
    <t>Tasakaalustatud toitumise toetamine</t>
  </si>
  <si>
    <t xml:space="preserve">Eesmärk 1.  </t>
  </si>
  <si>
    <t>Nimetage siin lahtris palun peamine/peamised eemärgid
Näide: Kolme aasta pärast on ettevõtte psühholoogilise turvalisuse hinnang tõusnud vähemalt 5% võrra, vaimse tervise küsimustiku tagasiside saamise süsteem toimib ja ankeedi täitnud töötajate arv on tõusnud 30% .</t>
  </si>
  <si>
    <t>Liikumisaktiivsuse toetamine</t>
  </si>
  <si>
    <t>Mõõdik 1. Mõõdik 2 (soovi korral, kui on mitu mõõdikut)</t>
  </si>
  <si>
    <t>Mõõdiku baasväärtus (hetkeolukord, näitaja)</t>
  </si>
  <si>
    <t>Kirjeldage siin lahtris palun valitud mõõdiku hetkeolukorra näitajat.  
Näide: 79% vastanutest peab organisatsiooni psühholoogiliselt ja emotsionaalselt turvaliseks töökohaks (Allikas: 2024. a rahulolu-uuring)</t>
  </si>
  <si>
    <t xml:space="preserve">Palun kirjeldage siin lahtris soovi korral mõõdiku 2 hetkeolukorra näitajat.  
Näide: Tervisekontrolli käigus vaimse tervise küsimustiku täitis 2023.a 55% visiidil käinud töötajatest. </t>
  </si>
  <si>
    <t>Mõõdiku sihtväärtus (soovitud muutus, olukord)</t>
  </si>
  <si>
    <t xml:space="preserve">Kirjeldage siin lahtris palun valitud mõõdiku tuleviku olukorra näitajat.
Näide: 2027. a uuringus peab vähemalt 84% vastanutest organisatsiooni psühholoogiliselt ja emotsionaalselt turvaliseks töökohaks  </t>
  </si>
  <si>
    <t xml:space="preserve">Palun kirjeldage siin lahtris soovi korral mõõdiku 2 tuleviku olukorra näitajat.
Näide: Tervisekontrolli vaimse tervise küsimustikule vastanute osakaal on tõusnud 30% 2026.a visiitidel.  </t>
  </si>
  <si>
    <t>Uimastite kasutamise varajane märkamine ja loobumise toetamine</t>
  </si>
  <si>
    <t>Tegevused eesmärgi täitmiseks 
(märgise kasutamise aastate kaupa)</t>
  </si>
  <si>
    <t>Teostamise aeg, sagedus, vajadusel 
täpsustav tegevus.
Esimene aasta</t>
  </si>
  <si>
    <t>Teostamise aeg, sagedus, vajadusel 
täpsustav tegevus.
Teine aasta</t>
  </si>
  <si>
    <t>Teostamise aeg, sagedus, vajadusel 
täpsustav tegevus.
Kolmas aasta</t>
  </si>
  <si>
    <t>Vastutaja</t>
  </si>
  <si>
    <r>
      <rPr>
        <b/>
        <sz val="12"/>
        <color rgb="FF000000"/>
        <rFont val="Calibri"/>
        <scheme val="minor"/>
      </rPr>
      <t>Tegevuste elluviimisel 
kaasatavad osapooled</t>
    </r>
    <r>
      <rPr>
        <b/>
        <sz val="12"/>
        <color rgb="FF4472C4"/>
        <rFont val="Calibri"/>
        <scheme val="minor"/>
      </rPr>
      <t xml:space="preserve"> </t>
    </r>
  </si>
  <si>
    <t>Muu, täpsustage palun</t>
  </si>
  <si>
    <r>
      <rPr>
        <b/>
        <sz val="12"/>
        <color rgb="FF000000"/>
        <rFont val="Calibri"/>
      </rPr>
      <t xml:space="preserve">Baastegevused, mis panustavad nimetatud eesmärki ja korduvad aastast aastasse 
</t>
    </r>
    <r>
      <rPr>
        <sz val="10"/>
        <color rgb="FF000000"/>
        <rFont val="Calibri"/>
      </rPr>
      <t>(Kui selliseid tegevusi ei ole, jätke palun rida tühjaks)</t>
    </r>
  </si>
  <si>
    <t>Näide:
1. Arenguvestlused otsese juhiga (kaks korda aastas)
2. Mentorlus uutele ja pikalt eemalolnud töötajatele sisseelamise toetamiseks
3. Rahulolu-uuring (sihtrühmana kõik töötajad)</t>
  </si>
  <si>
    <t>Näide: 
personalijuht, juhtkond</t>
  </si>
  <si>
    <t>Näide:
osakondade juhid, mentorid</t>
  </si>
  <si>
    <r>
      <rPr>
        <b/>
        <sz val="12"/>
        <color rgb="FF000000"/>
        <rFont val="Calibri"/>
      </rPr>
      <t>Tegevus 1.1</t>
    </r>
    <r>
      <rPr>
        <sz val="12"/>
        <color rgb="FF000000"/>
        <rFont val="Calibri"/>
      </rPr>
      <t xml:space="preserve"> Nimetage/kirjeldage lühidalt tegevust
</t>
    </r>
    <r>
      <rPr>
        <sz val="10"/>
        <color rgb="FF000000"/>
        <rFont val="Calibri"/>
      </rPr>
      <t xml:space="preserve">
</t>
    </r>
    <r>
      <rPr>
        <i/>
        <sz val="10"/>
        <color rgb="FF000000"/>
        <rFont val="Calibri"/>
      </rPr>
      <t xml:space="preserve">Näide: 
Tegevus 1.1 Andmete kogumine ja analüüsimine. </t>
    </r>
  </si>
  <si>
    <t>Näide:
Regulaarsete 1:1 vestluste läbiviimise süsteemi väljatöötamine ning piloteerimine tugiosakondades.
Tervisedenduse küsitlus (sihtrühmana kõik töötajad, sagedus iga kahe aasta järel)</t>
  </si>
  <si>
    <t>Näide:
1:1 vestluste läbiviimise süsteemi rakendamine asutuseüleselt.
I kvartalis esitab töötervishoiuteenuse osutaja eelneva kolme aasta tervisekontrollide andmete põhjal kokkuvõtte, sh vaimse tervise küsimustiku tulemuste osas. Selle kokkuvõtte analüüsimine edasiste tegevuste kavandamiseks.</t>
  </si>
  <si>
    <t>Näide:
Regulaarsete 1:1 vestluste läbiviimine,  tagasiside koondamine ja selle analüüs.
Tervisedenduse küsitlus (sihtrühmana kõik töötajad)</t>
  </si>
  <si>
    <t>Näide: 
personalijuht</t>
  </si>
  <si>
    <t>Näide:
tervisemeeskonnaliikmed, osakondade juhid</t>
  </si>
  <si>
    <r>
      <t xml:space="preserve">Tegevus 1.2. </t>
    </r>
    <r>
      <rPr>
        <sz val="12"/>
        <color rgb="FF000000"/>
        <rFont val="Calibri"/>
        <family val="2"/>
      </rPr>
      <t>Nimetage/kirjeldage tegevust</t>
    </r>
  </si>
  <si>
    <r>
      <rPr>
        <b/>
        <sz val="12"/>
        <color rgb="FF000000"/>
        <rFont val="Calibri"/>
        <family val="2"/>
      </rPr>
      <t>Tegevus 1.3</t>
    </r>
    <r>
      <rPr>
        <sz val="12"/>
        <color rgb="FF000000"/>
        <rFont val="Calibri"/>
        <family val="2"/>
      </rPr>
      <t>. Nimetage/kirjeldage tegevust</t>
    </r>
  </si>
  <si>
    <t>…võite lisada ridu juurde vastavalt vajadusele</t>
  </si>
  <si>
    <t>Tegevuste SEIRE (aastate lõikes)</t>
  </si>
  <si>
    <t>Näide:
osakondade juhid</t>
  </si>
  <si>
    <t>Fookusteema 2.</t>
  </si>
  <si>
    <t>Nimetage siin töötajate tervisega seotud teine teema, mis teie asutuses on oluline (näiteks liikumisaktiivsuse, tasakaalustatud toitumise edendamine, uimastiennetusega tegelemine vms)</t>
  </si>
  <si>
    <t xml:space="preserve">Palun põhjendage, miks valisite just selle fookusteema		
</t>
  </si>
  <si>
    <t xml:space="preserve">Eesmärk 2. </t>
  </si>
  <si>
    <t>Nimetage siin lahtris palun peamine/peamised eemärgid teise fookusteema lõikes
Näide: 2027. aastaks on tööandja poolt pakutavate liikumisvõimaluste valik laienenud ja töökeskkond nügib töötajat rohkem liikuma.</t>
  </si>
  <si>
    <t>Kirjeldage siin lahtris palun valitud mõõdiku hetkeolukorra näitajat.  
Näide: Tööst tingitud kehalise tervise vaevusi tajub 55% töötajatest (töötervishoiuteenuse osutaja kokkuvõte 2023.a visiitide põhjal)</t>
  </si>
  <si>
    <t>Palun kirjeldage siin lahtris soovi korral mõõdiku 2 hetkeolukorra näitajat.  
Näide: Töökohtades on pooled töölauad reguleeritava kõrgusega ja nendest kasutajatest ligikaudu pooled varieerivad töö tegemisel istumist ja seismist igapäevaselt (Tervisedenduse küsitlus 2023. a)</t>
  </si>
  <si>
    <t>Kirjeldage siin lahtris palun valitud mõõdiku tuleviku olukorra näitajat.
Näide: Tööst tingitud kehalise tervise vaevusi tajub 45% töötajatest (töötervishoiuteenuse osutaja kokkuvõte 2026.a visiitide põhjal)</t>
  </si>
  <si>
    <t xml:space="preserve">Palun kirjeldage siin lahtris soovi korral mõõdiku 2 tuleviku olukorra näitajat.
Näide: 2027.a lõpuks on kõik töölauad reguleeritava kõrgusega ning 75% töötajatest  varieerivad töö tegemisel istumist ja seismist igapäevaselt. 
Vähemalt üks koosolekuruum on kohandatud seisukoosoleku võimaldamiseks. (Tervisedenduse küsitlus 2027) </t>
  </si>
  <si>
    <r>
      <t xml:space="preserve">Tegevus 2.1 </t>
    </r>
    <r>
      <rPr>
        <sz val="11"/>
        <color theme="1"/>
        <rFont val="Calibri"/>
        <family val="2"/>
        <scheme val="minor"/>
      </rPr>
      <t>Nimetage/kirjeldage tegevust</t>
    </r>
    <r>
      <rPr>
        <b/>
        <sz val="11"/>
        <color rgb="FF000000"/>
        <rFont val="Calibri"/>
      </rPr>
      <t xml:space="preserve">
</t>
    </r>
  </si>
  <si>
    <r>
      <t xml:space="preserve">Tegevus 2.2 </t>
    </r>
    <r>
      <rPr>
        <sz val="11"/>
        <color theme="1"/>
        <rFont val="Calibri"/>
        <family val="2"/>
        <scheme val="minor"/>
      </rPr>
      <t>Nimetage/kirjeldage tegevust</t>
    </r>
    <r>
      <rPr>
        <b/>
        <sz val="11"/>
        <color rgb="FF000000"/>
        <rFont val="Calibri"/>
      </rPr>
      <t xml:space="preserve">
</t>
    </r>
  </si>
  <si>
    <r>
      <t xml:space="preserve">Tegevus 2.3 </t>
    </r>
    <r>
      <rPr>
        <sz val="11"/>
        <color theme="1"/>
        <rFont val="Calibri"/>
        <family val="2"/>
        <scheme val="minor"/>
      </rPr>
      <t>Nimetage/kirjeldage tegevust</t>
    </r>
    <r>
      <rPr>
        <b/>
        <sz val="11"/>
        <color rgb="FF000000"/>
        <rFont val="Calibri"/>
        <family val="2"/>
        <charset val="186"/>
      </rPr>
      <t xml:space="preserve">
</t>
    </r>
  </si>
  <si>
    <t>Töökoha tervisedenduse enesehindamisvahend</t>
  </si>
  <si>
    <t>Milleks?</t>
  </si>
  <si>
    <t>Hindamisvahend töölehel "Küsimustik" on loodud abiks tööandjale, et siduda terviklikumaks nii tööohutuse kui tervisedenduse põhiprotsessi ja juhtimise küsimused kui ka sisutegevused põhiliste valdkondade lõikes.</t>
  </si>
  <si>
    <t>Kellele?</t>
  </si>
  <si>
    <t>Tööandja vaatest on see tööriist organisatsiooni enda jaoks, et saada ülevaade oma organisatsiooni tervisedenduse protsessist ja tegevustest töötajate heaolu ja tervise suunal. "Tervist edendav töökoht" märgise raames enesehindamise tulemusi välised partnerid ei hinda.</t>
  </si>
  <si>
    <t>Küsimustik on mõeldud täitmiseks organisatsioonis tegutsevale tervisetiimile, juhtkonnale, töökeskkonna nõukogule vms meeskonnale, kes vastutab töötajate heaoluga seotud tegevuste kavandamise ja elluviimise eest. Objektiivsema ülevaate saab, kui täitmisel osalevad kõigi oluliste osapoolte esindajad (nii töötajad kui juhtkond).</t>
  </si>
  <si>
    <t>Kuidas?</t>
  </si>
  <si>
    <t xml:space="preserve">Lugege iga väidet ja veerus D valige palige palun sobiv vastus rippmenüüst (Jah/Ei/Osaliselt täidetud). Iga väite kommentaariks lisage oma organisatsiooni näited või olulisem taustainfo olukorra kirjelduse veergu E, nt mis teil juba toimib, mis vajab veel arendamist või on plaanis. Saate eraldi välja tuua oma organisatsiooni head näited või praktikad iga tervisevaldkonna lõikes. Alateemade lõikes tuleb anda numbriline hinnang skaalal 1 – 5 oma senisele tegevusele või olukorrale (veerg F) ning selle teema olulisusele (veerg I). Hindamiskriteeriumid on lisatud skaala otstesse, et oleks lihtsam kujundada oma hinnangut.
</t>
  </si>
  <si>
    <t xml:space="preserve">Kokkuvõtlikud joonised teie hinnangutest tekivad taotluse töölehele. Küsimustiku täitmine aitab läbi mõelda senist olukorda ja analüüsida, millised on veel võimalused või arengukohad töötajate heaolu ja tervist toetava keskkonna kujundamiseks teie organisatsioonis. </t>
  </si>
  <si>
    <t>MÕISTED:</t>
  </si>
  <si>
    <t>Heaolu (Wellbeing)</t>
  </si>
  <si>
    <t>Inimese vaimsete, füüsiliste, materiaalsete, sotsiaalsete ja kultuuriliste vajaduste rahuldatus, millega kaasnevad võimalused ennast teostada ning oma püüdlusi ja eesmärke realiseerida</t>
  </si>
  <si>
    <t>Tervisesõnastik (tai.ee)</t>
  </si>
  <si>
    <t>Tervisedendus</t>
  </si>
  <si>
    <t>Protsess, mis võimaldab inimestel suurendada kontrolli oma tervise üle ning tugevdada seeläbi oma tervist.</t>
  </si>
  <si>
    <t>Üldpõhimõtted | Terviseinfo</t>
  </si>
  <si>
    <t>Töökoha tervisedendus</t>
  </si>
  <si>
    <t>Protsess, mille eesmärk on tervist väärtustava ja tervislikke eluviise soodustava töökeskkonna loomine</t>
  </si>
  <si>
    <t>https://www.terviseinfo.ee/et/tervise-edendamine/tookohal</t>
  </si>
  <si>
    <t>Organisatsioon</t>
  </si>
  <si>
    <t>Juriidilisest isikust avalik-õiguslik ja eraõiguslik organisatsioonid (eraettevõte, MTÜ/SA, avaliku sektori asutus)</t>
  </si>
  <si>
    <t xml:space="preserve">Alusmaterjaliks: </t>
  </si>
  <si>
    <t>WHO juhendid, soovitused</t>
  </si>
  <si>
    <t>https://www.who.int/publications</t>
  </si>
  <si>
    <t>NICE guidelines (National Institute for Health and Care Excellence):</t>
  </si>
  <si>
    <t>Recommendations | Workplace health: management practices | Guidance | NICE</t>
  </si>
  <si>
    <t>European Network for Worklpace Health Promotion:</t>
  </si>
  <si>
    <t>https://www.enwhp.org/?i=portal.en.tools-questionnaires-and-guidance</t>
  </si>
  <si>
    <t xml:space="preserve">Küsimustiku koostas Tervise Arengu Instituut koostöös Tööinspektsiooni, Sotsiaalministeeriumi ja paikkonna ekspertrühmaga. </t>
  </si>
  <si>
    <t>Hindamisvorm (täidavad hindajad)</t>
  </si>
  <si>
    <t>Hindamiskategooriad</t>
  </si>
  <si>
    <t>Kategooria kriteeriumide tähendus</t>
  </si>
  <si>
    <t xml:space="preserve">Hindaja 1 </t>
  </si>
  <si>
    <t xml:space="preserve">Hindaja 2 </t>
  </si>
  <si>
    <t xml:space="preserve">Hindaja 3 </t>
  </si>
  <si>
    <t>Hindajate kommentaarid 
tegevuskavale</t>
  </si>
  <si>
    <t xml:space="preserve">Hinnang tegevuskavale 
(rippmenüü) </t>
  </si>
  <si>
    <t>Punktid</t>
  </si>
  <si>
    <t>Kategooria keskmine  tulemus</t>
  </si>
  <si>
    <t xml:space="preserve">Hinnang tegevuskavale
(rippmenüü) </t>
  </si>
  <si>
    <t>Kontrollveerg</t>
  </si>
  <si>
    <r>
      <rPr>
        <b/>
        <sz val="11"/>
        <color rgb="FF000000"/>
        <rFont val="Calibri"/>
        <scheme val="minor"/>
      </rPr>
      <t>Tegevuskava</t>
    </r>
    <r>
      <rPr>
        <b/>
        <sz val="11"/>
        <color rgb="FFFF0000"/>
        <rFont val="Calibri"/>
        <scheme val="minor"/>
      </rPr>
      <t xml:space="preserve"> </t>
    </r>
    <r>
      <rPr>
        <b/>
        <sz val="11"/>
        <color rgb="FF000000"/>
        <rFont val="Calibri"/>
        <scheme val="minor"/>
      </rPr>
      <t>integreeritus</t>
    </r>
  </si>
  <si>
    <t xml:space="preserve">1 Tegevuskava üldiselt </t>
  </si>
  <si>
    <t xml:space="preserve">0 Tegevuskava ei ole või on vaid osaliselt esitatud, puudub kohustusliku või vabalt valitud fookusteema tegevuskava. </t>
  </si>
  <si>
    <r>
      <rPr>
        <sz val="10"/>
        <color rgb="FF000000"/>
        <rFont val="Calibri"/>
      </rPr>
      <t xml:space="preserve">1 Tegevuskava on olemas mõlema fookusteema osas, esineb </t>
    </r>
    <r>
      <rPr>
        <b/>
        <sz val="10"/>
        <color rgb="FF000000"/>
        <rFont val="Calibri"/>
      </rPr>
      <t>vähest</t>
    </r>
    <r>
      <rPr>
        <sz val="10"/>
        <color rgb="FF000000"/>
        <rFont val="Calibri"/>
      </rPr>
      <t xml:space="preserve"> arusaamatust vajaliku info leidmisega.</t>
    </r>
  </si>
  <si>
    <r>
      <rPr>
        <sz val="10"/>
        <color rgb="FF000000"/>
        <rFont val="Calibri"/>
      </rPr>
      <t xml:space="preserve">2 Tegevuskava on olemas mõlema fookusteema osas ja selles on kogu vajaminev info selgelt hinnatav ja seondatav </t>
    </r>
    <r>
      <rPr>
        <b/>
        <sz val="10"/>
        <color rgb="FF000000"/>
        <rFont val="Calibri"/>
      </rPr>
      <t>enesehindamise tulemustega.</t>
    </r>
  </si>
  <si>
    <t xml:space="preserve">2 Töötajate ja juhtkonna kaasatus 
</t>
  </si>
  <si>
    <t>0 Kaasatuse aspekti ei ole võimalik hinnata või tegevuskava on koostatud osapooli kaasamata (mikroettevõtte puhul peab seda oluliselt kaaluma), tegevuskava on pigem ühe spetsialisti vaade.</t>
  </si>
  <si>
    <t>1 Tegevuskava on koostatud ainult juhte kaasates, on väheselt infot töötajate kaasatuse kohta.</t>
  </si>
  <si>
    <t xml:space="preserve">2 Töötajad läbi oma esindajate (nt töökeskkonnavolinik) ja juhtkond on tegevuskava koostamisse kaasatud. </t>
  </si>
  <si>
    <r>
      <rPr>
        <b/>
        <sz val="10"/>
        <color rgb="FF000000"/>
        <rFont val="Calibri"/>
      </rPr>
      <t xml:space="preserve">Hindaja kommentaar tegevuskavale </t>
    </r>
    <r>
      <rPr>
        <b/>
        <i/>
        <sz val="10"/>
        <color rgb="FF000000"/>
        <rFont val="Calibri"/>
      </rPr>
      <t>(taotlejat toetav kirjeldav tagasiside, soovitused jms)</t>
    </r>
  </si>
  <si>
    <t xml:space="preserve">1) </t>
  </si>
  <si>
    <t>2)</t>
  </si>
  <si>
    <t xml:space="preserve">3) </t>
  </si>
  <si>
    <t xml:space="preserve">Hinnang tegevuskavale  fookusteemas 1
(rippmenüü) </t>
  </si>
  <si>
    <t xml:space="preserve">Hinnang tegevuskavale fookusteemas 2
(rippmenüü) </t>
  </si>
  <si>
    <t>Hindajate kommentaarid 
tegevuskavale fookusteemas 1</t>
  </si>
  <si>
    <t>Hindajate kommentaarid 
tegevuskavale fookusteemas 2</t>
  </si>
  <si>
    <t>Eesmärgid ja mõõdikud</t>
  </si>
  <si>
    <t>3 Eesmärkide arusaadavus ja seosed enesehindamisega</t>
  </si>
  <si>
    <t xml:space="preserve">0 Tegevuskavas ei kajastu eesmärke või on need liiga laialivalguvad. </t>
  </si>
  <si>
    <t>1 Tegevuskavas seatud eesmärgid on seotud asutuse enesehindamisega, vähesel määral on ebaselgust.</t>
  </si>
  <si>
    <r>
      <rPr>
        <sz val="10"/>
        <color rgb="FF000000"/>
        <rFont val="Calibri"/>
      </rPr>
      <t>2 Tegevuskavas on väljatoodud enesehindamisega ja/või vajaduste analüüsiga hästi haakuvad</t>
    </r>
    <r>
      <rPr>
        <b/>
        <sz val="10"/>
        <color rgb="FF000000"/>
        <rFont val="Calibri"/>
      </rPr>
      <t xml:space="preserve"> konkreetsed ja selged eesmärgid.</t>
    </r>
  </si>
  <si>
    <t>4 Tulemuslikkuse mõõdikud</t>
  </si>
  <si>
    <t>0 Ei ole ühtegi tulemusmõõdikut või mõõdikud ei ole asjakohased ega mõõdetavad.</t>
  </si>
  <si>
    <r>
      <rPr>
        <sz val="10"/>
        <color rgb="FF000000"/>
        <rFont val="Calibri"/>
      </rPr>
      <t xml:space="preserve">1 On olemas mõned </t>
    </r>
    <r>
      <rPr>
        <b/>
        <sz val="10"/>
        <color rgb="FF000000"/>
        <rFont val="Calibri"/>
      </rPr>
      <t>asjakohased ja eesmärki toetavad tulemusmõõdikud</t>
    </r>
    <r>
      <rPr>
        <sz val="10"/>
        <color rgb="FF000000"/>
        <rFont val="Calibri"/>
      </rPr>
      <t>, osale on olemas paremad alternatiivid.</t>
    </r>
  </si>
  <si>
    <t>2 On asjakohased tulemusmõõdikud, mis on eesmärkidest lähtuvad ja võimaldavad hinnata planeeritud tulemuse saavutamist.</t>
  </si>
  <si>
    <r>
      <rPr>
        <b/>
        <sz val="10"/>
        <color rgb="FF000000"/>
        <rFont val="Calibri"/>
      </rPr>
      <t xml:space="preserve">Hindaja kommentaar tegevuskavale fookusteemade kaupa </t>
    </r>
    <r>
      <rPr>
        <b/>
        <i/>
        <sz val="10"/>
        <color rgb="FF000000"/>
        <rFont val="Calibri"/>
      </rPr>
      <t>(taotlejat toetav kirjeldav tagasiside, soovitused jms)</t>
    </r>
  </si>
  <si>
    <t>1)</t>
  </si>
  <si>
    <t xml:space="preserve">2) </t>
  </si>
  <si>
    <t>Tegevuste mõju ja seosed</t>
  </si>
  <si>
    <t>5 Tegevuste sisu ja seos eesmärkidega</t>
  </si>
  <si>
    <t>0 On olulised lahknevused planeeritud tegevuste ja seatud eesmärkide saavutamise vahel või tegevusi ei ole kirjeldatud piisavalt selgelt, et hinnangut anda.</t>
  </si>
  <si>
    <r>
      <rPr>
        <sz val="10"/>
        <color rgb="FF000000"/>
        <rFont val="Calibri"/>
      </rPr>
      <t>1</t>
    </r>
    <r>
      <rPr>
        <b/>
        <sz val="10"/>
        <color rgb="FF000000"/>
        <rFont val="Calibri"/>
      </rPr>
      <t xml:space="preserve"> Enamik tegevusi on üsna hästi kirjeldatud ja eesmärkidega seostatud</t>
    </r>
    <r>
      <rPr>
        <sz val="10"/>
        <color rgb="FF000000"/>
        <rFont val="Calibri"/>
      </rPr>
      <t>, mõned kohad vajavad täpsustamist.</t>
    </r>
  </si>
  <si>
    <t>2 Kõik tegevused on selgelt ja konkreetselt kirjeldatud, eesmärkidega seotud ja läbimõeldud (mida, millal, kuidas, kelle poolt ja kellele tehakse).</t>
  </si>
  <si>
    <t>6 Tegevuste mõju</t>
  </si>
  <si>
    <t>0 Suures osas on plaanitud tegevusi, mis ei ole mõjusad või on näidanud pigem kahjulikku mõju (eriti silmas pidades haavatavat sihtrühma, nt liialdamisele, hirmutamisele põhinevad tegevused).</t>
  </si>
  <si>
    <r>
      <rPr>
        <sz val="10"/>
        <color rgb="FF000000"/>
        <rFont val="Calibri"/>
      </rPr>
      <t xml:space="preserve">1 Tegevustes keskendutakse peamiselt info andmisele või üksiktegevusele, mis on vähese mõjuga, aga siiski </t>
    </r>
    <r>
      <rPr>
        <b/>
        <sz val="10"/>
        <color rgb="FF000000"/>
        <rFont val="Calibri"/>
      </rPr>
      <t>pigem positiivses suunas mõjutavad</t>
    </r>
    <r>
      <rPr>
        <sz val="10"/>
        <color rgb="FF000000"/>
        <rFont val="Calibri"/>
      </rPr>
      <t>. Vähem kohandatakse keskkonda või luuakse tingimusi uskumuste ja hoiakute muutmiseks.</t>
    </r>
  </si>
  <si>
    <t>2 Plaanitakse ellu viia tegevusi, mis suure tõenäosusega omavad positiivset mõju töötajate uskumustele, hoiakutele ja mõjutavad tema käitumist, sh keskkonda on kohandatud eesmärki toetavaks.</t>
  </si>
  <si>
    <t>7 Tegevuste sobivus sihtrühmale (töötajaskonnale)</t>
  </si>
  <si>
    <r>
      <rPr>
        <sz val="10"/>
        <color rgb="FF000000"/>
        <rFont val="Calibri"/>
      </rPr>
      <t xml:space="preserve">0 Esineb suuri probleeme tegevuste sobivuse osas või </t>
    </r>
    <r>
      <rPr>
        <b/>
        <sz val="10"/>
        <color rgb="FF000000"/>
        <rFont val="Calibri"/>
      </rPr>
      <t>sihtrühma ei ole piisavalt kirjeldatud</t>
    </r>
    <r>
      <rPr>
        <sz val="10"/>
        <color rgb="FF000000"/>
        <rFont val="Calibri"/>
      </rPr>
      <t>, et hinnangut anda.</t>
    </r>
  </si>
  <si>
    <r>
      <rPr>
        <sz val="10"/>
        <color rgb="FF000000"/>
        <rFont val="Calibri"/>
      </rPr>
      <t xml:space="preserve">1  Sihtrühma kohta kogutakse andmeid ja tegevused tunduvad olevat sihtrühmale sobivad või </t>
    </r>
    <r>
      <rPr>
        <b/>
        <sz val="10"/>
        <color rgb="FF000000"/>
        <rFont val="Calibri"/>
      </rPr>
      <t xml:space="preserve">planeeritakse kohandada </t>
    </r>
    <r>
      <rPr>
        <sz val="10"/>
        <color rgb="FF000000"/>
        <rFont val="Calibri"/>
      </rPr>
      <t xml:space="preserve">tegevusi sihtrühma kohta kogutavatest </t>
    </r>
    <r>
      <rPr>
        <b/>
        <sz val="10"/>
        <color rgb="FF000000"/>
        <rFont val="Calibri"/>
      </rPr>
      <t xml:space="preserve">andmetest lähtuvalt. </t>
    </r>
  </si>
  <si>
    <r>
      <rPr>
        <sz val="10"/>
        <color rgb="FF000000"/>
        <rFont val="Calibri"/>
      </rPr>
      <t xml:space="preserve">2 Planeeritud tegevused võtavad arvesse sihtrühma </t>
    </r>
    <r>
      <rPr>
        <b/>
        <sz val="10"/>
        <color rgb="FF000000"/>
        <rFont val="Calibri"/>
      </rPr>
      <t xml:space="preserve">olulisi </t>
    </r>
    <r>
      <rPr>
        <sz val="10"/>
        <color rgb="FF000000"/>
        <rFont val="Calibri"/>
      </rPr>
      <t>eripärasid (keel, vanus, sugu, kultuur, amet, tööeripära, töötamise keskkond, erivajadused jms).</t>
    </r>
  </si>
  <si>
    <t>Rakendamine</t>
  </si>
  <si>
    <t>8 Ajakava</t>
  </si>
  <si>
    <t>0 Puudub ajakava või ajakava ei ole realistlik</t>
  </si>
  <si>
    <t>1 Ajakava on suures osas realistlik, mõningad kohad vajavad täpsustamist või ümber mõtlemist</t>
  </si>
  <si>
    <t>2 Ajakava on iga tegevuse vaatest realistlik. Pikemaajaliste tegevuste puhul on välja toodud etapid</t>
  </si>
  <si>
    <t>9 Vastutajad</t>
  </si>
  <si>
    <t>0 Puudub info vastutavate ja kaasatud osapoolte osas (mikroettevõtte puhul peab seda oluliselt kaaluma)</t>
  </si>
  <si>
    <r>
      <rPr>
        <sz val="10"/>
        <color rgb="FF000000"/>
        <rFont val="Calibri"/>
      </rPr>
      <t xml:space="preserve">1 </t>
    </r>
    <r>
      <rPr>
        <b/>
        <sz val="10"/>
        <color rgb="FF000000"/>
        <rFont val="Calibri"/>
      </rPr>
      <t>Vastutaja(d) ja kaasatavad osapooled on määratud,</t>
    </r>
    <r>
      <rPr>
        <sz val="10"/>
        <color rgb="FF000000"/>
        <rFont val="Calibri"/>
      </rPr>
      <t xml:space="preserve"> kuid mõningate tegevuste puhul on vaja rohkem selgust </t>
    </r>
    <r>
      <rPr>
        <b/>
        <sz val="10"/>
        <color rgb="FF000000"/>
        <rFont val="Calibri"/>
      </rPr>
      <t>või toetub üksiku töötaja tegevusele.</t>
    </r>
  </si>
  <si>
    <r>
      <rPr>
        <sz val="10"/>
        <color rgb="FF000000"/>
        <rFont val="Calibri"/>
      </rPr>
      <t>2 Tegevuskava määratleb iga tegevuse juures selgelt ära vastutaja, seotud partnerid ning nende osaluse. Leitud on piisavalt võimalusi</t>
    </r>
    <r>
      <rPr>
        <b/>
        <sz val="10"/>
        <color rgb="FF000000"/>
        <rFont val="Calibri"/>
      </rPr>
      <t xml:space="preserve"> teha meeskonnatööd</t>
    </r>
    <r>
      <rPr>
        <sz val="10"/>
        <color rgb="FF000000"/>
        <rFont val="Calibri"/>
      </rPr>
      <t>.</t>
    </r>
  </si>
  <si>
    <t>10 Vastutajate vajaduste toetamine</t>
  </si>
  <si>
    <t>0 Tegevuskava elluviijate (nt tervisega tegelev tiim või arendatav tugimeeskond) olemasolu kohta infot ei ole.</t>
  </si>
  <si>
    <t>1 Infot tegevuskava elluviijate olemasolu ja kaasatuse kohta on, kuid mõningates kohtades oleks vaja rohkem selgust.</t>
  </si>
  <si>
    <t xml:space="preserve">2 Tegevuskavas on välja toodud tegevused, mis toetavad tegevuskava elluviimist ja ellu viijaid (nt täiendõpe, piisav aeg, toetus jms), mis tagab tegevuskava elluviijate arengu ja tegevuste järjepidevuse </t>
  </si>
  <si>
    <t>Taustainfo:</t>
  </si>
  <si>
    <t>Hindamisvormi aluseks oli kogukondade tegevuskavade hindamisvahend, mille koostamisel olid järgmised allikad:</t>
  </si>
  <si>
    <t>1) EDPQS Toolkit 2: Quality Assessment Checklist https://www.emcdda.europa.eu/drugs-library/european-drug-prevention-quality-standards-edpqs-toolkit-2-self-assessment-and-reflection_en</t>
  </si>
  <si>
    <r>
      <rPr>
        <sz val="11"/>
        <color rgb="FF000000"/>
        <rFont val="Calibri"/>
      </rPr>
      <t xml:space="preserve">2) The Community Tool Box by the Center for Community Health and Development at the University of Kansas </t>
    </r>
    <r>
      <rPr>
        <u/>
        <sz val="11"/>
        <color rgb="FF1155CC"/>
        <rFont val="Calibri"/>
      </rPr>
      <t>https://ctb.ku.edu/en/best-change-processes/developing-and-using-strategic/checklist</t>
    </r>
  </si>
  <si>
    <t>Küsimusi on täiendatud ja kohandatud tervikliku tegevusplaani hindamiseks mitte üksikute tegevuste hindamiseks.</t>
  </si>
  <si>
    <t>Näide:
Aasta lõikes arengu võrdlemine tegevusplaaniga. Olude või keskkonnamuutusega arvestamine, vastavalt vajadustele muudatuste tegemine edasises tegevusplaanis.</t>
  </si>
  <si>
    <t>Näide:
1. Stebby kasutamise võimaldamine ja aktiivse eluviisi ning sportimise kompensatsioon töötajatele 80 eur/kvartalis. Selle kasutamise analüüs.
2. Kõnnikoosolek on koosolekuvormina valitav ning selle kasutamise aktiivsuse jälgimine kord kvartalis.
3. Hommikujooga reedeti kl 9 (veebis)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</si>
</sst>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8">
    <font>
      <sz val="11"/>
      <color theme="1"/>
      <name val="Calibri"/>
      <family val="2"/>
      <scheme val="minor"/>
    </font>
    <font>
      <b/>
      <sz val="10"/>
      <color rgb="FF000000"/>
      <name val="Arial"/>
      <family val="2"/>
    </font>
    <font>
      <sz val="10"/>
      <color rgb="FF000000"/>
      <name val="Arial"/>
      <family val="2"/>
    </font>
    <font>
      <b/>
      <sz val="11"/>
      <color theme="1"/>
      <name val="Calibri"/>
      <family val="2"/>
      <scheme val="minor"/>
    </font>
    <font>
      <sz val="11"/>
      <color theme="1"/>
      <name val="Calibri"/>
      <family val="2"/>
      <scheme val="minor"/>
    </font>
    <font>
      <u/>
      <sz val="11"/>
      <color theme="10"/>
      <name val="Calibri"/>
      <family val="2"/>
      <scheme val="minor"/>
    </font>
    <font>
      <sz val="11"/>
      <color theme="1"/>
      <name val="Symbol"/>
      <family val="1"/>
      <charset val="2"/>
    </font>
    <font>
      <b/>
      <sz val="14"/>
      <color theme="1"/>
      <name val="Calibri"/>
      <family val="2"/>
      <scheme val="minor"/>
    </font>
    <font>
      <b/>
      <sz val="12"/>
      <color theme="1"/>
      <name val="Calibri"/>
      <family val="2"/>
      <scheme val="minor"/>
    </font>
    <font>
      <sz val="11"/>
      <color theme="1"/>
      <name val="Calibri"/>
      <family val="2"/>
      <charset val="186"/>
      <scheme val="minor"/>
    </font>
    <font>
      <b/>
      <sz val="16"/>
      <color theme="1"/>
      <name val="Calibri"/>
      <family val="2"/>
      <charset val="186"/>
      <scheme val="minor"/>
    </font>
    <font>
      <b/>
      <sz val="11"/>
      <color rgb="FFFF0000"/>
      <name val="Calibri"/>
      <family val="2"/>
      <charset val="186"/>
      <scheme val="minor"/>
    </font>
    <font>
      <b/>
      <sz val="11"/>
      <color theme="1"/>
      <name val="Calibri"/>
      <family val="2"/>
      <charset val="186"/>
      <scheme val="minor"/>
    </font>
    <font>
      <b/>
      <sz val="14"/>
      <color theme="1"/>
      <name val="Calibri"/>
      <family val="2"/>
      <charset val="186"/>
      <scheme val="minor"/>
    </font>
    <font>
      <b/>
      <i/>
      <sz val="12"/>
      <color theme="1"/>
      <name val="Calibri"/>
      <family val="2"/>
      <scheme val="minor"/>
    </font>
    <font>
      <u/>
      <sz val="11"/>
      <color theme="10"/>
      <name val="Calibri"/>
      <family val="2"/>
      <charset val="186"/>
      <scheme val="minor"/>
    </font>
    <font>
      <sz val="10"/>
      <color rgb="FF000000"/>
      <name val="Calibri"/>
      <family val="2"/>
    </font>
    <font>
      <sz val="10"/>
      <color theme="1"/>
      <name val="Calibri"/>
      <family val="2"/>
      <scheme val="minor"/>
    </font>
    <font>
      <sz val="11"/>
      <color rgb="FFFF0000"/>
      <name val="Calibri"/>
      <family val="2"/>
      <scheme val="minor"/>
    </font>
    <font>
      <b/>
      <sz val="11"/>
      <color rgb="FF000000"/>
      <name val="Calibri"/>
      <family val="2"/>
      <scheme val="minor"/>
    </font>
    <font>
      <sz val="11"/>
      <color rgb="FF444444"/>
      <name val="Calibri"/>
      <family val="2"/>
      <scheme val="minor"/>
    </font>
    <font>
      <b/>
      <sz val="14"/>
      <color rgb="FF000000"/>
      <name val="Calibri"/>
      <family val="2"/>
      <scheme val="minor"/>
    </font>
    <font>
      <b/>
      <sz val="11"/>
      <color rgb="FF000000"/>
      <name val="Calibri"/>
      <family val="2"/>
    </font>
    <font>
      <sz val="11"/>
      <color theme="1"/>
      <name val="Calibri"/>
      <family val="2"/>
    </font>
    <font>
      <b/>
      <sz val="16"/>
      <color theme="1"/>
      <name val="Calibri"/>
      <family val="2"/>
    </font>
    <font>
      <sz val="14"/>
      <color theme="1"/>
      <name val="Calibri"/>
      <family val="2"/>
    </font>
    <font>
      <b/>
      <sz val="14"/>
      <color theme="1"/>
      <name val="Calibri"/>
      <family val="2"/>
    </font>
    <font>
      <sz val="16"/>
      <color theme="1"/>
      <name val="Calibri"/>
      <family val="2"/>
    </font>
    <font>
      <sz val="12"/>
      <color theme="1"/>
      <name val="Calibri"/>
      <family val="2"/>
    </font>
    <font>
      <b/>
      <sz val="12"/>
      <color theme="1"/>
      <name val="Calibri"/>
      <family val="2"/>
    </font>
    <font>
      <b/>
      <sz val="12"/>
      <color rgb="FF000000"/>
      <name val="Calibri"/>
      <family val="2"/>
      <scheme val="minor"/>
    </font>
    <font>
      <i/>
      <sz val="11"/>
      <color rgb="FF000000"/>
      <name val="Calibri"/>
      <family val="2"/>
    </font>
    <font>
      <i/>
      <sz val="11"/>
      <color rgb="FF000000"/>
      <name val="Calibri"/>
      <family val="2"/>
      <charset val="186"/>
      <scheme val="minor"/>
    </font>
    <font>
      <i/>
      <sz val="11"/>
      <color rgb="FF000000"/>
      <name val="Calibri"/>
      <family val="2"/>
      <scheme val="minor"/>
    </font>
    <font>
      <sz val="10"/>
      <color rgb="FF000000"/>
      <name val="Calibri"/>
      <family val="2"/>
      <charset val="186"/>
      <scheme val="minor"/>
    </font>
    <font>
      <b/>
      <sz val="10"/>
      <color theme="1"/>
      <name val="Calibri"/>
      <family val="2"/>
      <scheme val="minor"/>
    </font>
    <font>
      <i/>
      <sz val="16"/>
      <color theme="3"/>
      <name val="Calibri"/>
      <family val="2"/>
    </font>
    <font>
      <i/>
      <sz val="11"/>
      <color theme="3"/>
      <name val="Calibri"/>
      <family val="2"/>
    </font>
    <font>
      <b/>
      <sz val="11"/>
      <color theme="1"/>
      <name val="Calibri"/>
    </font>
    <font>
      <sz val="11"/>
      <color theme="1"/>
      <name val="Calibri"/>
    </font>
    <font>
      <u/>
      <sz val="11"/>
      <color rgb="FF1155CC"/>
      <name val="Calibri"/>
    </font>
    <font>
      <sz val="11"/>
      <color rgb="FF000000"/>
      <name val="Calibri"/>
    </font>
    <font>
      <sz val="10"/>
      <color rgb="FF000000"/>
      <name val="Calibri"/>
    </font>
    <font>
      <b/>
      <sz val="11"/>
      <color rgb="FF000000"/>
      <name val="Calibri"/>
    </font>
    <font>
      <sz val="10"/>
      <name val="Calibri"/>
      <family val="2"/>
      <scheme val="minor"/>
    </font>
    <font>
      <i/>
      <sz val="10"/>
      <name val="Calibri"/>
      <family val="2"/>
      <scheme val="minor"/>
    </font>
    <font>
      <sz val="10"/>
      <name val="Calibri"/>
      <family val="2"/>
      <charset val="186"/>
      <scheme val="minor"/>
    </font>
    <font>
      <b/>
      <sz val="11"/>
      <color rgb="FF000000"/>
      <name val="Calibri"/>
      <scheme val="minor"/>
    </font>
    <font>
      <b/>
      <sz val="10"/>
      <color rgb="FF000000"/>
      <name val="Calibri"/>
      <family val="2"/>
      <scheme val="minor"/>
    </font>
    <font>
      <sz val="11"/>
      <color rgb="FF000000"/>
      <name val="Calibri"/>
      <scheme val="minor"/>
    </font>
    <font>
      <i/>
      <sz val="11"/>
      <color rgb="FF000000"/>
      <name val="Calibri"/>
      <charset val="1"/>
    </font>
    <font>
      <i/>
      <sz val="12"/>
      <color rgb="FF000000"/>
      <name val="Calibri"/>
      <family val="2"/>
      <scheme val="minor"/>
    </font>
    <font>
      <b/>
      <sz val="12"/>
      <color rgb="FF000000"/>
      <name val="Calibri"/>
      <family val="2"/>
    </font>
    <font>
      <sz val="12"/>
      <color rgb="FF000000"/>
      <name val="Calibri"/>
      <family val="2"/>
    </font>
    <font>
      <sz val="12"/>
      <name val="Calibri"/>
      <family val="2"/>
      <scheme val="minor"/>
    </font>
    <font>
      <b/>
      <sz val="12"/>
      <color rgb="FF000000"/>
      <name val="Calibri"/>
      <scheme val="minor"/>
    </font>
    <font>
      <b/>
      <sz val="12"/>
      <color rgb="FF4472C4"/>
      <name val="Calibri"/>
      <scheme val="minor"/>
    </font>
    <font>
      <b/>
      <sz val="10"/>
      <color rgb="FF000000"/>
      <name val="Calibri"/>
    </font>
    <font>
      <b/>
      <sz val="11"/>
      <color rgb="FF4472C4"/>
      <name val="Calibri"/>
      <scheme val="minor"/>
    </font>
    <font>
      <b/>
      <sz val="10"/>
      <color rgb="FF000000"/>
      <name val="Calibri"/>
      <family val="2"/>
    </font>
    <font>
      <b/>
      <sz val="16"/>
      <color theme="8"/>
      <name val="Calibri"/>
      <family val="2"/>
    </font>
    <font>
      <b/>
      <sz val="16"/>
      <color theme="8"/>
      <name val="Calibri"/>
      <family val="2"/>
      <charset val="186"/>
    </font>
    <font>
      <b/>
      <sz val="11"/>
      <color rgb="FF0070C0"/>
      <name val="Calibri"/>
      <family val="2"/>
      <charset val="186"/>
      <scheme val="minor"/>
    </font>
    <font>
      <b/>
      <sz val="11"/>
      <color rgb="FF000000"/>
      <name val="Calibri"/>
      <family val="2"/>
      <charset val="186"/>
    </font>
    <font>
      <sz val="10"/>
      <color rgb="FFFF0000"/>
      <name val="Calibri"/>
      <family val="2"/>
      <scheme val="minor"/>
    </font>
    <font>
      <b/>
      <i/>
      <sz val="12"/>
      <name val="Calibri"/>
      <family val="2"/>
      <scheme val="minor"/>
    </font>
    <font>
      <b/>
      <sz val="12"/>
      <color theme="1"/>
      <name val="Calibri"/>
      <family val="2"/>
      <charset val="186"/>
      <scheme val="minor"/>
    </font>
    <font>
      <b/>
      <sz val="11"/>
      <color rgb="FF000000"/>
      <name val="Calibri"/>
      <family val="2"/>
      <charset val="186"/>
      <scheme val="minor"/>
    </font>
    <font>
      <i/>
      <sz val="10"/>
      <color rgb="FF000000"/>
      <name val="Calibri"/>
      <family val="2"/>
      <scheme val="minor"/>
    </font>
    <font>
      <i/>
      <sz val="10"/>
      <color rgb="FF000000"/>
      <name val="Calibri"/>
      <family val="2"/>
    </font>
    <font>
      <b/>
      <sz val="10"/>
      <color rgb="FF000000"/>
      <name val="Calibri"/>
      <family val="2"/>
      <charset val="186"/>
    </font>
    <font>
      <sz val="11"/>
      <color theme="1"/>
      <name val="Calibri"/>
      <family val="2"/>
      <charset val="186"/>
    </font>
    <font>
      <sz val="10"/>
      <color rgb="FF000000"/>
      <name val="Calibri"/>
      <family val="2"/>
      <charset val="186"/>
    </font>
    <font>
      <sz val="9"/>
      <color theme="1"/>
      <name val="Calibri"/>
      <family val="2"/>
      <charset val="186"/>
    </font>
    <font>
      <b/>
      <sz val="10"/>
      <color rgb="FF0070C0"/>
      <name val="Calibri"/>
      <family val="2"/>
      <charset val="186"/>
    </font>
    <font>
      <sz val="11"/>
      <name val="Calibri"/>
      <family val="2"/>
      <charset val="186"/>
    </font>
    <font>
      <sz val="10"/>
      <name val="Calibri"/>
      <family val="2"/>
      <charset val="186"/>
    </font>
    <font>
      <b/>
      <sz val="11"/>
      <name val="Calibri"/>
      <family val="2"/>
      <charset val="186"/>
    </font>
    <font>
      <sz val="10"/>
      <color theme="1"/>
      <name val="Calibri"/>
      <family val="2"/>
      <charset val="186"/>
    </font>
    <font>
      <b/>
      <sz val="10"/>
      <name val="Calibri"/>
      <family val="2"/>
      <charset val="186"/>
    </font>
    <font>
      <i/>
      <sz val="10"/>
      <name val="Calibri"/>
      <family val="2"/>
      <charset val="186"/>
    </font>
    <font>
      <i/>
      <sz val="9"/>
      <name val="Calibri"/>
      <family val="2"/>
      <charset val="186"/>
    </font>
    <font>
      <sz val="10"/>
      <color theme="8"/>
      <name val="Calibri"/>
      <family val="2"/>
      <charset val="186"/>
    </font>
    <font>
      <i/>
      <sz val="10"/>
      <color rgb="FF000000"/>
      <name val="Calibri"/>
      <family val="2"/>
      <charset val="186"/>
    </font>
    <font>
      <sz val="10"/>
      <color rgb="FF0000FF"/>
      <name val="Calibri"/>
      <family val="2"/>
      <charset val="186"/>
    </font>
    <font>
      <b/>
      <sz val="12"/>
      <color theme="1"/>
      <name val="Calibri"/>
      <scheme val="minor"/>
    </font>
    <font>
      <b/>
      <sz val="11"/>
      <color theme="4" tint="-0.249977111117893"/>
      <name val="Calibri"/>
      <family val="2"/>
      <charset val="186"/>
      <scheme val="minor"/>
    </font>
    <font>
      <sz val="11"/>
      <color theme="4" tint="-0.249977111117893"/>
      <name val="Calibri"/>
      <family val="2"/>
      <charset val="186"/>
    </font>
    <font>
      <b/>
      <sz val="11"/>
      <color theme="4" tint="-0.249977111117893"/>
      <name val="Calibri"/>
      <family val="2"/>
      <charset val="186"/>
    </font>
    <font>
      <i/>
      <sz val="11"/>
      <color rgb="FF000000"/>
      <name val="Calibri"/>
      <family val="2"/>
      <charset val="186"/>
    </font>
    <font>
      <b/>
      <sz val="10"/>
      <color theme="8" tint="-0.249977111117893"/>
      <name val="Calibri"/>
      <family val="2"/>
      <charset val="186"/>
    </font>
    <font>
      <b/>
      <sz val="11"/>
      <color theme="8" tint="-0.249977111117893"/>
      <name val="Calibri"/>
      <family val="2"/>
      <charset val="186"/>
    </font>
    <font>
      <b/>
      <i/>
      <sz val="10"/>
      <color theme="8" tint="-0.249977111117893"/>
      <name val="Calibri"/>
      <family val="2"/>
      <charset val="186"/>
    </font>
    <font>
      <i/>
      <sz val="11"/>
      <color rgb="FF000000"/>
      <name val="Calibri"/>
      <scheme val="minor"/>
    </font>
    <font>
      <sz val="14"/>
      <color rgb="FF000000"/>
      <name val="Calibri"/>
      <family val="2"/>
    </font>
    <font>
      <b/>
      <sz val="11"/>
      <color theme="1"/>
      <name val="Calibri"/>
      <scheme val="minor"/>
    </font>
    <font>
      <b/>
      <sz val="11"/>
      <color rgb="FFFF0000"/>
      <name val="Calibri"/>
      <scheme val="minor"/>
    </font>
    <font>
      <sz val="10"/>
      <color rgb="FF000000"/>
      <name val="Calibri"/>
      <scheme val="minor"/>
    </font>
    <font>
      <sz val="10"/>
      <color rgb="FF242424"/>
      <name val="Calibri"/>
      <scheme val="minor"/>
    </font>
    <font>
      <sz val="10"/>
      <color theme="1"/>
      <name val="Calibri"/>
      <scheme val="minor"/>
    </font>
    <font>
      <b/>
      <sz val="11"/>
      <color rgb="FF242424"/>
      <name val="Aptos Narrow"/>
      <charset val="1"/>
    </font>
    <font>
      <sz val="14"/>
      <name val="Calibri"/>
      <family val="2"/>
    </font>
    <font>
      <b/>
      <sz val="14"/>
      <name val="Calibri"/>
      <family val="2"/>
    </font>
    <font>
      <b/>
      <sz val="14"/>
      <color rgb="FF000000"/>
      <name val="Calibri"/>
    </font>
    <font>
      <sz val="14"/>
      <color rgb="FF000000"/>
      <name val="Calibri"/>
    </font>
    <font>
      <b/>
      <sz val="14"/>
      <color rgb="FF000000"/>
      <name val="Calibri"/>
      <family val="2"/>
    </font>
    <font>
      <i/>
      <sz val="9"/>
      <color rgb="FF000000"/>
      <name val="Calibri"/>
      <family val="2"/>
      <charset val="186"/>
    </font>
    <font>
      <b/>
      <i/>
      <sz val="10"/>
      <color rgb="FF000000"/>
      <name val="Calibri"/>
    </font>
    <font>
      <sz val="11"/>
      <color theme="1"/>
      <name val="Calibri"/>
      <scheme val="minor"/>
    </font>
    <font>
      <b/>
      <sz val="16"/>
      <color rgb="FF4472C4"/>
      <name val="Calibri"/>
    </font>
    <font>
      <sz val="16"/>
      <color rgb="FF4472C4"/>
      <name val="Calibri"/>
    </font>
    <font>
      <sz val="9"/>
      <color rgb="FF000000"/>
      <name val="Calibri"/>
      <family val="2"/>
      <charset val="186"/>
    </font>
    <font>
      <b/>
      <sz val="12"/>
      <color rgb="FF000000"/>
      <name val="Calibri"/>
    </font>
    <font>
      <sz val="12"/>
      <color rgb="FF000000"/>
      <name val="Calibri"/>
    </font>
    <font>
      <i/>
      <sz val="10"/>
      <color rgb="FF000000"/>
      <name val="Calibri"/>
    </font>
    <font>
      <i/>
      <sz val="10"/>
      <color theme="1"/>
      <name val="Calibri"/>
      <family val="2"/>
      <charset val="186"/>
      <scheme val="minor"/>
    </font>
    <font>
      <b/>
      <i/>
      <sz val="10"/>
      <color theme="1"/>
      <name val="Calibri"/>
      <family val="2"/>
      <scheme val="minor"/>
    </font>
    <font>
      <i/>
      <sz val="10"/>
      <color rgb="FF000000"/>
      <name val="Calibri"/>
      <family val="2"/>
      <charset val="186"/>
      <scheme val="minor"/>
    </font>
  </fonts>
  <fills count="13">
    <fill>
      <patternFill patternType="none"/>
    </fill>
    <fill>
      <patternFill patternType="gray125"/>
    </fill>
    <fill>
      <patternFill patternType="solid">
        <fgColor theme="6" tint="0.79998168889431442"/>
        <bgColor indexed="64"/>
      </patternFill>
    </fill>
    <fill>
      <patternFill patternType="solid">
        <fgColor theme="6" tint="0.79998168889431442"/>
        <bgColor rgb="FFFFF2CC"/>
      </patternFill>
    </fill>
    <fill>
      <patternFill patternType="solid">
        <fgColor theme="6" tint="0.79998168889431442"/>
        <bgColor rgb="FFFFFFFF"/>
      </patternFill>
    </fill>
    <fill>
      <patternFill patternType="solid">
        <fgColor rgb="FFF5A727"/>
        <bgColor rgb="FFFFC000"/>
      </patternFill>
    </fill>
    <fill>
      <patternFill patternType="solid">
        <fgColor rgb="FFF5A727"/>
        <bgColor indexed="64"/>
      </patternFill>
    </fill>
    <fill>
      <patternFill patternType="solid">
        <fgColor theme="0"/>
        <bgColor indexed="64"/>
      </patternFill>
    </fill>
    <fill>
      <patternFill patternType="solid">
        <fgColor rgb="FFFF99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s>
  <borders count="2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indexed="64"/>
      </left>
      <right/>
      <top/>
      <bottom/>
      <diagonal/>
    </border>
    <border>
      <left/>
      <right/>
      <top style="thin">
        <color rgb="FF000000"/>
      </top>
      <bottom style="thin">
        <color rgb="FF000000"/>
      </bottom>
      <diagonal/>
    </border>
    <border>
      <left/>
      <right style="thin">
        <color indexed="64"/>
      </right>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right/>
      <top style="thin">
        <color rgb="FF000000"/>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theme="2"/>
      </left>
      <right style="thin">
        <color theme="2"/>
      </right>
      <top style="thin">
        <color theme="2"/>
      </top>
      <bottom style="thin">
        <color theme="2"/>
      </bottom>
      <diagonal/>
    </border>
    <border>
      <left/>
      <right/>
      <top/>
      <bottom style="thin">
        <color rgb="FF000000"/>
      </bottom>
      <diagonal/>
    </border>
    <border>
      <left style="thin">
        <color rgb="FF000000"/>
      </left>
      <right style="thin">
        <color rgb="FF000000"/>
      </right>
      <top/>
      <bottom style="thin">
        <color rgb="FF000000"/>
      </bottom>
      <diagonal/>
    </border>
    <border>
      <left style="thin">
        <color theme="2"/>
      </left>
      <right style="thin">
        <color theme="2"/>
      </right>
      <top/>
      <bottom style="thin">
        <color theme="2"/>
      </bottom>
      <diagonal/>
    </border>
    <border>
      <left style="thin">
        <color rgb="FF000000"/>
      </left>
      <right/>
      <top/>
      <bottom style="thin">
        <color rgb="FF000000"/>
      </bottom>
      <diagonal/>
    </border>
    <border>
      <left/>
      <right style="medium">
        <color indexed="64"/>
      </right>
      <top/>
      <bottom style="medium">
        <color indexed="64"/>
      </bottom>
      <diagonal/>
    </border>
    <border>
      <left style="thin">
        <color indexed="64"/>
      </left>
      <right style="medium">
        <color rgb="FF000000"/>
      </right>
      <top style="thin">
        <color indexed="64"/>
      </top>
      <bottom style="thin">
        <color indexed="64"/>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right/>
      <top/>
      <bottom style="medium">
        <color rgb="FF000000"/>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bottom style="thin">
        <color indexed="64"/>
      </bottom>
      <diagonal/>
    </border>
    <border>
      <left style="medium">
        <color rgb="FF000000"/>
      </left>
      <right/>
      <top style="thin">
        <color rgb="FF000000"/>
      </top>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style="medium">
        <color rgb="FF000000"/>
      </left>
      <right/>
      <top style="thin">
        <color rgb="FF000000"/>
      </top>
      <bottom style="medium">
        <color rgb="FF000000"/>
      </bottom>
      <diagonal/>
    </border>
    <border>
      <left style="medium">
        <color rgb="FF000000"/>
      </left>
      <right/>
      <top style="medium">
        <color rgb="FF000000"/>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indexed="64"/>
      </top>
      <bottom style="thin">
        <color indexed="64"/>
      </bottom>
      <diagonal/>
    </border>
    <border>
      <left/>
      <right style="thin">
        <color rgb="FF000000"/>
      </right>
      <top/>
      <bottom style="thin">
        <color rgb="FF000000"/>
      </bottom>
      <diagonal/>
    </border>
    <border>
      <left/>
      <right style="thin">
        <color rgb="FF000000"/>
      </right>
      <top/>
      <bottom/>
      <diagonal/>
    </border>
    <border>
      <left style="thin">
        <color indexed="64"/>
      </left>
      <right style="thin">
        <color indexed="64"/>
      </right>
      <top style="medium">
        <color rgb="FF000000"/>
      </top>
      <bottom style="thin">
        <color indexed="64"/>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style="thin">
        <color rgb="FF000000"/>
      </left>
      <right/>
      <top/>
      <bottom style="medium">
        <color rgb="FF000000"/>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style="thin">
        <color rgb="FF000000"/>
      </left>
      <right/>
      <top style="thin">
        <color rgb="FF000000"/>
      </top>
      <bottom style="medium">
        <color rgb="FF000000"/>
      </bottom>
      <diagonal/>
    </border>
    <border>
      <left/>
      <right style="thin">
        <color rgb="FF000000"/>
      </right>
      <top/>
      <bottom style="medium">
        <color rgb="FF000000"/>
      </bottom>
      <diagonal/>
    </border>
    <border>
      <left style="thin">
        <color indexed="64"/>
      </left>
      <right/>
      <top/>
      <bottom style="medium">
        <color rgb="FF000000"/>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style="thin">
        <color indexed="64"/>
      </bottom>
      <diagonal/>
    </border>
    <border>
      <left style="thin">
        <color indexed="64"/>
      </left>
      <right style="medium">
        <color rgb="FF000000"/>
      </right>
      <top style="thin">
        <color indexed="64"/>
      </top>
      <bottom/>
      <diagonal/>
    </border>
    <border>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right style="medium">
        <color rgb="FF000000"/>
      </right>
      <top style="thin">
        <color rgb="FF000000"/>
      </top>
      <bottom/>
      <diagonal/>
    </border>
    <border>
      <left style="medium">
        <color rgb="FF000000"/>
      </left>
      <right style="thin">
        <color rgb="FF000000"/>
      </right>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right/>
      <top style="medium">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rgb="FF000000"/>
      </top>
      <bottom/>
      <diagonal/>
    </border>
    <border>
      <left style="medium">
        <color indexed="64"/>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style="medium">
        <color rgb="FF000000"/>
      </left>
      <right/>
      <top style="thin">
        <color indexed="64"/>
      </top>
      <bottom/>
      <diagonal/>
    </border>
    <border>
      <left/>
      <right style="medium">
        <color rgb="FF000000"/>
      </right>
      <top style="thin">
        <color rgb="FF000000"/>
      </top>
      <bottom style="medium">
        <color rgb="FF000000"/>
      </bottom>
      <diagonal/>
    </border>
    <border>
      <left/>
      <right style="medium">
        <color rgb="FF000000"/>
      </right>
      <top style="medium">
        <color rgb="FF000000"/>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style="thin">
        <color indexed="64"/>
      </bottom>
      <diagonal/>
    </border>
    <border>
      <left style="medium">
        <color indexed="64"/>
      </left>
      <right style="thin">
        <color theme="2"/>
      </right>
      <top/>
      <bottom/>
      <diagonal/>
    </border>
    <border>
      <left style="thin">
        <color theme="2"/>
      </left>
      <right style="thin">
        <color theme="2"/>
      </right>
      <top/>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style="thin">
        <color indexed="64"/>
      </left>
      <right style="thin">
        <color rgb="FF000000"/>
      </right>
      <top style="medium">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style="medium">
        <color rgb="FF000000"/>
      </top>
      <bottom/>
      <diagonal/>
    </border>
    <border>
      <left style="thin">
        <color indexed="64"/>
      </left>
      <right style="thin">
        <color rgb="FF000000"/>
      </right>
      <top/>
      <bottom/>
      <diagonal/>
    </border>
    <border>
      <left style="medium">
        <color rgb="FF000000"/>
      </left>
      <right style="medium">
        <color rgb="FF000000"/>
      </right>
      <top style="medium">
        <color rgb="FF000000"/>
      </top>
      <bottom/>
      <diagonal/>
    </border>
    <border>
      <left style="medium">
        <color indexed="64"/>
      </left>
      <right/>
      <top/>
      <bottom style="thin">
        <color rgb="FF000000"/>
      </bottom>
      <diagonal/>
    </border>
    <border>
      <left style="medium">
        <color indexed="64"/>
      </left>
      <right/>
      <top style="thin">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000000"/>
      </left>
      <right style="medium">
        <color indexed="64"/>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top style="thin">
        <color rgb="FF000000"/>
      </top>
      <bottom style="thin">
        <color indexed="64"/>
      </bottom>
      <diagonal/>
    </border>
    <border>
      <left style="thin">
        <color rgb="FF000000"/>
      </left>
      <right/>
      <top style="thin">
        <color rgb="FF000000"/>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rgb="FF000000"/>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rgb="FF000000"/>
      </left>
      <right style="thin">
        <color rgb="FF000000"/>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rgb="FF000000"/>
      </bottom>
      <diagonal/>
    </border>
    <border>
      <left style="thin">
        <color rgb="FF000000"/>
      </left>
      <right/>
      <top style="medium">
        <color indexed="64"/>
      </top>
      <bottom style="medium">
        <color indexed="64"/>
      </bottom>
      <diagonal/>
    </border>
    <border>
      <left style="thin">
        <color rgb="FF000000"/>
      </left>
      <right style="medium">
        <color indexed="64"/>
      </right>
      <top style="medium">
        <color indexed="64"/>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style="thin">
        <color indexed="64"/>
      </top>
      <bottom style="thin">
        <color indexed="64"/>
      </bottom>
      <diagonal/>
    </border>
    <border>
      <left/>
      <right style="medium">
        <color indexed="64"/>
      </right>
      <top style="thin">
        <color rgb="FF000000"/>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rgb="FF000000"/>
      </bottom>
      <diagonal/>
    </border>
    <border>
      <left/>
      <right style="medium">
        <color indexed="64"/>
      </right>
      <top style="medium">
        <color rgb="FF000000"/>
      </top>
      <bottom style="thin">
        <color rgb="FF000000"/>
      </bottom>
      <diagonal/>
    </border>
    <border>
      <left/>
      <right style="medium">
        <color indexed="64"/>
      </right>
      <top style="medium">
        <color rgb="FF000000"/>
      </top>
      <bottom/>
      <diagonal/>
    </border>
    <border>
      <left/>
      <right style="medium">
        <color indexed="64"/>
      </right>
      <top style="thin">
        <color rgb="FF000000"/>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rgb="FF000000"/>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medium">
        <color indexed="64"/>
      </left>
      <right style="medium">
        <color indexed="64"/>
      </right>
      <top/>
      <bottom style="thin">
        <color indexed="64"/>
      </bottom>
      <diagonal/>
    </border>
    <border>
      <left style="thin">
        <color rgb="FF000000"/>
      </left>
      <right style="medium">
        <color indexed="64"/>
      </right>
      <top style="medium">
        <color indexed="64"/>
      </top>
      <bottom style="medium">
        <color indexed="64"/>
      </bottom>
      <diagonal/>
    </border>
    <border>
      <left/>
      <right style="thin">
        <color rgb="FF000000"/>
      </right>
      <top/>
      <bottom style="thin">
        <color indexed="64"/>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style="medium">
        <color indexed="64"/>
      </right>
      <top style="medium">
        <color rgb="FF000000"/>
      </top>
      <bottom style="thin">
        <color rgb="FF000000"/>
      </bottom>
      <diagonal/>
    </border>
    <border>
      <left style="medium">
        <color indexed="64"/>
      </left>
      <right/>
      <top style="medium">
        <color rgb="FF000000"/>
      </top>
      <bottom style="thin">
        <color rgb="FF000000"/>
      </bottom>
      <diagonal/>
    </border>
    <border>
      <left/>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top/>
      <bottom style="medium">
        <color rgb="FF000000"/>
      </bottom>
      <diagonal/>
    </border>
    <border>
      <left style="medium">
        <color rgb="FF000000"/>
      </left>
      <right style="thin">
        <color rgb="FF000000"/>
      </right>
      <top style="medium">
        <color rgb="FF000000"/>
      </top>
      <bottom style="thin">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right style="thin">
        <color rgb="FF000000"/>
      </right>
      <top style="thin">
        <color rgb="FF000000"/>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style="medium">
        <color indexed="64"/>
      </top>
      <bottom style="medium">
        <color rgb="FF000000"/>
      </bottom>
      <diagonal/>
    </border>
    <border>
      <left/>
      <right style="thin">
        <color rgb="FF000000"/>
      </right>
      <top style="medium">
        <color indexed="64"/>
      </top>
      <bottom style="medium">
        <color rgb="FF000000"/>
      </bottom>
      <diagonal/>
    </border>
    <border>
      <left style="medium">
        <color rgb="FF000000"/>
      </left>
      <right style="medium">
        <color rgb="FF000000"/>
      </right>
      <top style="thin">
        <color rgb="FF000000"/>
      </top>
      <bottom/>
      <diagonal/>
    </border>
    <border>
      <left style="thin">
        <color rgb="FF000000"/>
      </left>
      <right style="medium">
        <color rgb="FF000000"/>
      </right>
      <top style="thin">
        <color indexed="64"/>
      </top>
      <bottom style="thin">
        <color indexed="64"/>
      </bottom>
      <diagonal/>
    </border>
    <border>
      <left style="medium">
        <color rgb="FF000000"/>
      </left>
      <right style="thin">
        <color rgb="FF000000"/>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rgb="FF000000"/>
      </left>
      <right style="thin">
        <color rgb="FF000000"/>
      </right>
      <top style="thin">
        <color indexed="64"/>
      </top>
      <bottom style="medium">
        <color rgb="FF000000"/>
      </bottom>
      <diagonal/>
    </border>
    <border>
      <left style="thin">
        <color rgb="FF000000"/>
      </left>
      <right style="medium">
        <color rgb="FF000000"/>
      </right>
      <top style="thin">
        <color indexed="64"/>
      </top>
      <bottom style="medium">
        <color rgb="FF000000"/>
      </bottom>
      <diagonal/>
    </border>
    <border>
      <left style="medium">
        <color indexed="64"/>
      </left>
      <right/>
      <top style="thin">
        <color indexed="64"/>
      </top>
      <bottom style="thin">
        <color indexed="64"/>
      </bottom>
      <diagonal/>
    </border>
    <border>
      <left style="medium">
        <color rgb="FF000000"/>
      </left>
      <right style="medium">
        <color rgb="FF000000"/>
      </right>
      <top style="medium">
        <color indexed="64"/>
      </top>
      <bottom style="medium">
        <color indexed="64"/>
      </bottom>
      <diagonal/>
    </border>
    <border>
      <left/>
      <right style="thin">
        <color indexed="64"/>
      </right>
      <top style="medium">
        <color indexed="64"/>
      </top>
      <bottom style="medium">
        <color indexed="64"/>
      </bottom>
      <diagonal/>
    </border>
    <border>
      <left/>
      <right style="thin">
        <color rgb="FF000000"/>
      </right>
      <top style="medium">
        <color rgb="FF000000"/>
      </top>
      <bottom/>
      <diagonal/>
    </border>
    <border>
      <left/>
      <right style="medium">
        <color rgb="FF000000"/>
      </right>
      <top style="thin">
        <color rgb="FF000000"/>
      </top>
      <bottom style="thin">
        <color indexed="64"/>
      </bottom>
      <diagonal/>
    </border>
    <border>
      <left/>
      <right style="thin">
        <color rgb="FF000000"/>
      </right>
      <top style="medium">
        <color indexed="64"/>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style="thin">
        <color rgb="FF000000"/>
      </bottom>
      <diagonal/>
    </border>
    <border>
      <left/>
      <right style="thin">
        <color rgb="FF000000"/>
      </right>
      <top style="thin">
        <color rgb="FF000000"/>
      </top>
      <bottom style="medium">
        <color indexed="64"/>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medium">
        <color rgb="FF000000"/>
      </right>
      <top/>
      <bottom style="thin">
        <color indexed="64"/>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diagonal/>
    </border>
    <border>
      <left style="medium">
        <color rgb="FF000000"/>
      </left>
      <right style="medium">
        <color rgb="FF000000"/>
      </right>
      <top style="thin">
        <color indexed="64"/>
      </top>
      <bottom style="medium">
        <color rgb="FF000000"/>
      </bottom>
      <diagonal/>
    </border>
  </borders>
  <cellStyleXfs count="5">
    <xf numFmtId="0" fontId="0" fillId="0" borderId="0"/>
    <xf numFmtId="0" fontId="5" fillId="0" borderId="0" applyNumberFormat="0" applyFill="0" applyBorder="0" applyAlignment="0" applyProtection="0"/>
    <xf numFmtId="0" fontId="9" fillId="0" borderId="0"/>
    <xf numFmtId="0" fontId="15" fillId="0" borderId="0" applyNumberFormat="0" applyFill="0" applyBorder="0" applyAlignment="0" applyProtection="0"/>
    <xf numFmtId="0" fontId="9" fillId="0" borderId="0"/>
  </cellStyleXfs>
  <cellXfs count="649">
    <xf numFmtId="0" fontId="0" fillId="0" borderId="0" xfId="0"/>
    <xf numFmtId="0" fontId="3" fillId="0" borderId="0" xfId="0" applyFont="1"/>
    <xf numFmtId="0" fontId="0" fillId="0" borderId="0" xfId="0" applyAlignment="1">
      <alignment wrapText="1"/>
    </xf>
    <xf numFmtId="0" fontId="4" fillId="0" borderId="0" xfId="0" applyFont="1"/>
    <xf numFmtId="0" fontId="3" fillId="0" borderId="0" xfId="0" applyFont="1" applyAlignment="1">
      <alignment horizontal="left" vertical="center"/>
    </xf>
    <xf numFmtId="0" fontId="5" fillId="0" borderId="0" xfId="1" applyAlignment="1"/>
    <xf numFmtId="0" fontId="6" fillId="0" borderId="0" xfId="0" applyFont="1" applyAlignment="1">
      <alignment horizontal="left" vertical="center"/>
    </xf>
    <xf numFmtId="0" fontId="0" fillId="0" borderId="0" xfId="0" applyAlignment="1">
      <alignment horizontal="left" vertical="center"/>
    </xf>
    <xf numFmtId="0" fontId="9" fillId="0" borderId="0" xfId="2"/>
    <xf numFmtId="0" fontId="9" fillId="0" borderId="0" xfId="2" applyProtection="1">
      <protection hidden="1"/>
    </xf>
    <xf numFmtId="0" fontId="11" fillId="0" borderId="0" xfId="2" applyFont="1" applyProtection="1">
      <protection hidden="1"/>
    </xf>
    <xf numFmtId="0" fontId="13" fillId="0" borderId="0" xfId="2" applyFont="1" applyAlignment="1">
      <alignment horizontal="left" indent="10"/>
    </xf>
    <xf numFmtId="0" fontId="9" fillId="0" borderId="23" xfId="2" applyBorder="1"/>
    <xf numFmtId="0" fontId="2" fillId="0" borderId="0" xfId="0" applyFont="1"/>
    <xf numFmtId="0" fontId="1" fillId="0" borderId="0" xfId="0" applyFont="1"/>
    <xf numFmtId="0" fontId="17" fillId="0" borderId="0" xfId="0" applyFont="1"/>
    <xf numFmtId="0" fontId="4" fillId="0" borderId="0" xfId="0" applyFont="1" applyAlignment="1">
      <alignment horizontal="left" vertical="top" wrapText="1"/>
    </xf>
    <xf numFmtId="0" fontId="20" fillId="0" borderId="0" xfId="0" applyFont="1"/>
    <xf numFmtId="0" fontId="5" fillId="0" borderId="0" xfId="1" applyBorder="1" applyAlignment="1">
      <alignment horizontal="left" vertical="center"/>
    </xf>
    <xf numFmtId="0" fontId="5" fillId="0" borderId="0" xfId="1" applyAlignment="1">
      <alignment horizontal="left"/>
    </xf>
    <xf numFmtId="0" fontId="9" fillId="0" borderId="26" xfId="2" applyBorder="1"/>
    <xf numFmtId="0" fontId="23" fillId="0" borderId="0" xfId="0" applyFont="1"/>
    <xf numFmtId="0" fontId="25" fillId="0" borderId="0" xfId="0" applyFont="1" applyAlignment="1">
      <alignment wrapText="1"/>
    </xf>
    <xf numFmtId="0" fontId="26" fillId="0" borderId="0" xfId="0" applyFont="1"/>
    <xf numFmtId="0" fontId="3" fillId="0" borderId="0" xfId="0" applyFont="1" applyAlignment="1">
      <alignment horizontal="right"/>
    </xf>
    <xf numFmtId="0" fontId="34" fillId="0" borderId="25" xfId="2" applyFont="1" applyBorder="1" applyAlignment="1">
      <alignment horizontal="left" vertical="top" wrapText="1"/>
    </xf>
    <xf numFmtId="0" fontId="24" fillId="9" borderId="21" xfId="0" applyFont="1" applyFill="1" applyBorder="1"/>
    <xf numFmtId="0" fontId="24" fillId="9" borderId="17" xfId="0" applyFont="1" applyFill="1" applyBorder="1"/>
    <xf numFmtId="0" fontId="24" fillId="9" borderId="20" xfId="0" applyFont="1" applyFill="1" applyBorder="1"/>
    <xf numFmtId="1" fontId="27" fillId="9" borderId="2" xfId="0" applyNumberFormat="1" applyFont="1" applyFill="1" applyBorder="1"/>
    <xf numFmtId="1" fontId="27" fillId="9" borderId="16" xfId="0" applyNumberFormat="1" applyFont="1" applyFill="1" applyBorder="1"/>
    <xf numFmtId="0" fontId="27" fillId="9" borderId="0" xfId="0" applyFont="1" applyFill="1"/>
    <xf numFmtId="0" fontId="27" fillId="9" borderId="0" xfId="0" applyFont="1" applyFill="1" applyAlignment="1">
      <alignment wrapText="1"/>
    </xf>
    <xf numFmtId="0" fontId="23" fillId="9" borderId="0" xfId="0" applyFont="1" applyFill="1"/>
    <xf numFmtId="0" fontId="23" fillId="9" borderId="79" xfId="0" applyFont="1" applyFill="1" applyBorder="1"/>
    <xf numFmtId="0" fontId="24" fillId="9" borderId="10" xfId="0" applyFont="1" applyFill="1" applyBorder="1"/>
    <xf numFmtId="0" fontId="24" fillId="9" borderId="1" xfId="0" applyFont="1" applyFill="1" applyBorder="1"/>
    <xf numFmtId="0" fontId="24" fillId="9" borderId="11" xfId="0" applyFont="1" applyFill="1" applyBorder="1"/>
    <xf numFmtId="0" fontId="24" fillId="9" borderId="9" xfId="0" applyFont="1" applyFill="1" applyBorder="1"/>
    <xf numFmtId="164" fontId="24" fillId="9" borderId="1" xfId="0" applyNumberFormat="1" applyFont="1" applyFill="1" applyBorder="1"/>
    <xf numFmtId="164" fontId="24" fillId="9" borderId="11" xfId="0" applyNumberFormat="1" applyFont="1" applyFill="1" applyBorder="1"/>
    <xf numFmtId="0" fontId="23" fillId="9" borderId="78" xfId="0" applyFont="1" applyFill="1" applyBorder="1"/>
    <xf numFmtId="0" fontId="28" fillId="9" borderId="0" xfId="0" applyFont="1" applyFill="1"/>
    <xf numFmtId="0" fontId="29" fillId="9" borderId="0" xfId="0" applyFont="1" applyFill="1"/>
    <xf numFmtId="0" fontId="28" fillId="9" borderId="0" xfId="0" applyFont="1" applyFill="1" applyAlignment="1">
      <alignment wrapText="1"/>
    </xf>
    <xf numFmtId="0" fontId="23" fillId="9" borderId="7" xfId="0" applyFont="1" applyFill="1" applyBorder="1"/>
    <xf numFmtId="0" fontId="23" fillId="9" borderId="8" xfId="0" applyFont="1" applyFill="1" applyBorder="1"/>
    <xf numFmtId="0" fontId="23" fillId="9" borderId="28" xfId="0" applyFont="1" applyFill="1" applyBorder="1"/>
    <xf numFmtId="0" fontId="9" fillId="0" borderId="0" xfId="2" applyAlignment="1">
      <alignment horizontal="center"/>
    </xf>
    <xf numFmtId="0" fontId="44" fillId="0" borderId="3" xfId="2" applyFont="1" applyBorder="1" applyAlignment="1">
      <alignment horizontal="left" vertical="top" wrapText="1"/>
    </xf>
    <xf numFmtId="0" fontId="44" fillId="0" borderId="1" xfId="2" applyFont="1" applyBorder="1" applyAlignment="1">
      <alignment horizontal="left" vertical="top" wrapText="1"/>
    </xf>
    <xf numFmtId="0" fontId="44" fillId="0" borderId="1" xfId="2" applyFont="1" applyBorder="1" applyAlignment="1">
      <alignment horizontal="left" vertical="top"/>
    </xf>
    <xf numFmtId="0" fontId="46" fillId="0" borderId="25" xfId="2" applyFont="1" applyBorder="1" applyAlignment="1">
      <alignment horizontal="left" vertical="top" wrapText="1"/>
    </xf>
    <xf numFmtId="0" fontId="9" fillId="10" borderId="0" xfId="2" applyFill="1"/>
    <xf numFmtId="0" fontId="9" fillId="10" borderId="79" xfId="2" applyFill="1" applyBorder="1"/>
    <xf numFmtId="0" fontId="18" fillId="7" borderId="0" xfId="0" applyFont="1" applyFill="1" applyAlignment="1">
      <alignment horizontal="center"/>
    </xf>
    <xf numFmtId="0" fontId="18" fillId="7" borderId="0" xfId="0" applyFont="1" applyFill="1"/>
    <xf numFmtId="0" fontId="46" fillId="0" borderId="106" xfId="2" applyFont="1" applyBorder="1" applyAlignment="1">
      <alignment horizontal="left" vertical="top" wrapText="1"/>
    </xf>
    <xf numFmtId="0" fontId="34" fillId="0" borderId="31" xfId="2" applyFont="1" applyBorder="1" applyAlignment="1">
      <alignment horizontal="left" vertical="top" wrapText="1"/>
    </xf>
    <xf numFmtId="0" fontId="9" fillId="10" borderId="108" xfId="2" applyFill="1" applyBorder="1"/>
    <xf numFmtId="0" fontId="9" fillId="10" borderId="109" xfId="2" applyFill="1" applyBorder="1"/>
    <xf numFmtId="0" fontId="54" fillId="0" borderId="25" xfId="2" applyFont="1" applyBorder="1" applyAlignment="1">
      <alignment horizontal="left" vertical="top" wrapText="1"/>
    </xf>
    <xf numFmtId="0" fontId="0" fillId="0" borderId="123" xfId="0" applyBorder="1"/>
    <xf numFmtId="0" fontId="38" fillId="0" borderId="0" xfId="0" applyFont="1" applyAlignment="1">
      <alignment horizontal="left" wrapText="1" readingOrder="1"/>
    </xf>
    <xf numFmtId="0" fontId="39" fillId="0" borderId="0" xfId="0" applyFont="1" applyAlignment="1">
      <alignment horizontal="left" readingOrder="1"/>
    </xf>
    <xf numFmtId="0" fontId="9" fillId="7" borderId="0" xfId="2" applyFill="1"/>
    <xf numFmtId="0" fontId="44" fillId="0" borderId="25" xfId="2" applyFont="1" applyBorder="1" applyAlignment="1">
      <alignment horizontal="left" vertical="top" wrapText="1"/>
    </xf>
    <xf numFmtId="0" fontId="71" fillId="0" borderId="0" xfId="0" applyFont="1"/>
    <xf numFmtId="0" fontId="72" fillId="7" borderId="143" xfId="0" applyFont="1" applyFill="1" applyBorder="1" applyAlignment="1">
      <alignment horizontal="center" vertical="center" wrapText="1"/>
    </xf>
    <xf numFmtId="0" fontId="73" fillId="0" borderId="5" xfId="0" applyFont="1" applyBorder="1" applyAlignment="1">
      <alignment vertical="top" wrapText="1"/>
    </xf>
    <xf numFmtId="0" fontId="75" fillId="0" borderId="0" xfId="0" applyFont="1"/>
    <xf numFmtId="0" fontId="72" fillId="7" borderId="1" xfId="0" applyFont="1" applyFill="1" applyBorder="1" applyAlignment="1">
      <alignment horizontal="center" vertical="center" wrapText="1"/>
    </xf>
    <xf numFmtId="0" fontId="73" fillId="0" borderId="1" xfId="0" applyFont="1" applyBorder="1" applyAlignment="1">
      <alignment vertical="top" wrapText="1"/>
    </xf>
    <xf numFmtId="0" fontId="72" fillId="7" borderId="146" xfId="0" applyFont="1" applyFill="1" applyBorder="1" applyAlignment="1">
      <alignment horizontal="center" vertical="center" wrapText="1"/>
    </xf>
    <xf numFmtId="0" fontId="73" fillId="0" borderId="150" xfId="0" applyFont="1" applyBorder="1" applyAlignment="1">
      <alignment vertical="top" wrapText="1"/>
    </xf>
    <xf numFmtId="0" fontId="73" fillId="0" borderId="143" xfId="0" applyFont="1" applyBorder="1" applyAlignment="1">
      <alignment vertical="top" wrapText="1"/>
    </xf>
    <xf numFmtId="0" fontId="73" fillId="0" borderId="149" xfId="0" applyFont="1" applyBorder="1" applyAlignment="1">
      <alignment vertical="top" wrapText="1"/>
    </xf>
    <xf numFmtId="0" fontId="72" fillId="7" borderId="17" xfId="0" applyFont="1" applyFill="1" applyBorder="1" applyAlignment="1">
      <alignment horizontal="center" vertical="center" wrapText="1"/>
    </xf>
    <xf numFmtId="0" fontId="72" fillId="7" borderId="156" xfId="0" applyFont="1" applyFill="1" applyBorder="1" applyAlignment="1">
      <alignment horizontal="center" vertical="center" wrapText="1"/>
    </xf>
    <xf numFmtId="0" fontId="72" fillId="7" borderId="11" xfId="0" applyFont="1" applyFill="1" applyBorder="1" applyAlignment="1">
      <alignment horizontal="center" vertical="center" wrapText="1"/>
    </xf>
    <xf numFmtId="0" fontId="70" fillId="5" borderId="96" xfId="0" applyFont="1" applyFill="1" applyBorder="1" applyAlignment="1">
      <alignment horizontal="center" vertical="center"/>
    </xf>
    <xf numFmtId="0" fontId="72" fillId="2" borderId="82" xfId="0" applyFont="1" applyFill="1" applyBorder="1" applyAlignment="1">
      <alignment vertical="top" wrapText="1"/>
    </xf>
    <xf numFmtId="0" fontId="72" fillId="2" borderId="163" xfId="0" applyFont="1" applyFill="1" applyBorder="1" applyAlignment="1">
      <alignment vertical="top" wrapText="1"/>
    </xf>
    <xf numFmtId="0" fontId="76" fillId="2" borderId="164" xfId="0" applyFont="1" applyFill="1" applyBorder="1" applyAlignment="1">
      <alignment vertical="top" wrapText="1"/>
    </xf>
    <xf numFmtId="0" fontId="72" fillId="2" borderId="165" xfId="0" applyFont="1" applyFill="1" applyBorder="1" applyAlignment="1">
      <alignment vertical="top" wrapText="1"/>
    </xf>
    <xf numFmtId="0" fontId="70" fillId="6" borderId="134" xfId="0" applyFont="1" applyFill="1" applyBorder="1" applyAlignment="1">
      <alignment horizontal="center" vertical="center" wrapText="1"/>
    </xf>
    <xf numFmtId="0" fontId="72" fillId="2" borderId="163" xfId="0" applyFont="1" applyFill="1" applyBorder="1" applyAlignment="1">
      <alignment horizontal="left" vertical="top" wrapText="1"/>
    </xf>
    <xf numFmtId="0" fontId="76" fillId="2" borderId="163" xfId="0" applyFont="1" applyFill="1" applyBorder="1" applyAlignment="1">
      <alignment vertical="top" wrapText="1"/>
    </xf>
    <xf numFmtId="0" fontId="76" fillId="2" borderId="166" xfId="0" applyFont="1" applyFill="1" applyBorder="1" applyAlignment="1">
      <alignment vertical="top" wrapText="1"/>
    </xf>
    <xf numFmtId="0" fontId="72" fillId="2" borderId="167" xfId="0" applyFont="1" applyFill="1" applyBorder="1" applyAlignment="1">
      <alignment wrapText="1"/>
    </xf>
    <xf numFmtId="0" fontId="76" fillId="2" borderId="168" xfId="0" applyFont="1" applyFill="1" applyBorder="1" applyAlignment="1">
      <alignment vertical="top" wrapText="1"/>
    </xf>
    <xf numFmtId="0" fontId="78" fillId="2" borderId="79" xfId="0" applyFont="1" applyFill="1" applyBorder="1" applyAlignment="1">
      <alignment wrapText="1"/>
    </xf>
    <xf numFmtId="0" fontId="78" fillId="2" borderId="169" xfId="0" applyFont="1" applyFill="1" applyBorder="1" applyAlignment="1">
      <alignment wrapText="1"/>
    </xf>
    <xf numFmtId="0" fontId="72" fillId="2" borderId="79" xfId="0" applyFont="1" applyFill="1" applyBorder="1" applyAlignment="1">
      <alignment vertical="top" wrapText="1"/>
    </xf>
    <xf numFmtId="0" fontId="72" fillId="2" borderId="164" xfId="0" applyFont="1" applyFill="1" applyBorder="1" applyAlignment="1">
      <alignment vertical="top" wrapText="1"/>
    </xf>
    <xf numFmtId="0" fontId="72" fillId="2" borderId="170" xfId="0" applyFont="1" applyFill="1" applyBorder="1" applyAlignment="1">
      <alignment vertical="top" wrapText="1"/>
    </xf>
    <xf numFmtId="0" fontId="76" fillId="2" borderId="163" xfId="0" applyFont="1" applyFill="1" applyBorder="1" applyAlignment="1">
      <alignment horizontal="left" vertical="top" wrapText="1"/>
    </xf>
    <xf numFmtId="0" fontId="76" fillId="2" borderId="164" xfId="0" applyFont="1" applyFill="1" applyBorder="1" applyAlignment="1">
      <alignment horizontal="left" vertical="top" wrapText="1"/>
    </xf>
    <xf numFmtId="0" fontId="80" fillId="2" borderId="164" xfId="0" applyFont="1" applyFill="1" applyBorder="1" applyAlignment="1">
      <alignment vertical="top" wrapText="1"/>
    </xf>
    <xf numFmtId="0" fontId="72" fillId="2" borderId="169" xfId="0" applyFont="1" applyFill="1" applyBorder="1" applyAlignment="1">
      <alignment vertical="top" wrapText="1"/>
    </xf>
    <xf numFmtId="0" fontId="72" fillId="2" borderId="169" xfId="0" applyFont="1" applyFill="1" applyBorder="1" applyAlignment="1">
      <alignment horizontal="left" vertical="top" wrapText="1"/>
    </xf>
    <xf numFmtId="0" fontId="76" fillId="4" borderId="163" xfId="0" applyFont="1" applyFill="1" applyBorder="1" applyAlignment="1">
      <alignment horizontal="left" vertical="top" wrapText="1"/>
    </xf>
    <xf numFmtId="0" fontId="72" fillId="4" borderId="79" xfId="0" applyFont="1" applyFill="1" applyBorder="1" applyAlignment="1">
      <alignment horizontal="left" vertical="top" wrapText="1"/>
    </xf>
    <xf numFmtId="0" fontId="72" fillId="4" borderId="165" xfId="0" applyFont="1" applyFill="1" applyBorder="1" applyAlignment="1">
      <alignment horizontal="left" vertical="top" wrapText="1"/>
    </xf>
    <xf numFmtId="0" fontId="83" fillId="2" borderId="79" xfId="0" applyFont="1" applyFill="1" applyBorder="1" applyAlignment="1">
      <alignment vertical="top" wrapText="1"/>
    </xf>
    <xf numFmtId="0" fontId="83" fillId="2" borderId="171" xfId="0" applyFont="1" applyFill="1" applyBorder="1" applyAlignment="1">
      <alignment vertical="top" wrapText="1"/>
    </xf>
    <xf numFmtId="0" fontId="72" fillId="3" borderId="144" xfId="0" applyFont="1" applyFill="1" applyBorder="1" applyAlignment="1">
      <alignment horizontal="center" vertical="center" wrapText="1"/>
    </xf>
    <xf numFmtId="0" fontId="76" fillId="2" borderId="93" xfId="0" applyFont="1" applyFill="1" applyBorder="1" applyAlignment="1">
      <alignment horizontal="center" vertical="center"/>
    </xf>
    <xf numFmtId="0" fontId="72" fillId="3" borderId="93" xfId="0" applyFont="1" applyFill="1" applyBorder="1" applyAlignment="1">
      <alignment horizontal="center" vertical="center" wrapText="1"/>
    </xf>
    <xf numFmtId="0" fontId="76" fillId="2" borderId="172" xfId="0" applyFont="1" applyFill="1" applyBorder="1" applyAlignment="1">
      <alignment horizontal="center" vertical="center"/>
    </xf>
    <xf numFmtId="0" fontId="70" fillId="5" borderId="130" xfId="0" applyFont="1" applyFill="1" applyBorder="1" applyAlignment="1">
      <alignment horizontal="center" vertical="center" wrapText="1"/>
    </xf>
    <xf numFmtId="0" fontId="72" fillId="3" borderId="92" xfId="0" applyFont="1" applyFill="1" applyBorder="1" applyAlignment="1">
      <alignment horizontal="center" vertical="center" wrapText="1"/>
    </xf>
    <xf numFmtId="0" fontId="72" fillId="3" borderId="95" xfId="0" applyFont="1" applyFill="1" applyBorder="1" applyAlignment="1">
      <alignment horizontal="center" vertical="center" wrapText="1"/>
    </xf>
    <xf numFmtId="0" fontId="72" fillId="3" borderId="86" xfId="0" applyFont="1" applyFill="1" applyBorder="1" applyAlignment="1">
      <alignment horizontal="center" vertical="center" wrapText="1"/>
    </xf>
    <xf numFmtId="0" fontId="72" fillId="3" borderId="94" xfId="0" applyFont="1" applyFill="1" applyBorder="1" applyAlignment="1">
      <alignment horizontal="center" vertical="center" wrapText="1"/>
    </xf>
    <xf numFmtId="0" fontId="72" fillId="2" borderId="173" xfId="0" applyFont="1" applyFill="1" applyBorder="1" applyAlignment="1">
      <alignment horizontal="center" vertical="center"/>
    </xf>
    <xf numFmtId="0" fontId="72" fillId="2" borderId="93" xfId="0" applyFont="1" applyFill="1" applyBorder="1" applyAlignment="1">
      <alignment horizontal="center" vertical="center"/>
    </xf>
    <xf numFmtId="0" fontId="72" fillId="2" borderId="172" xfId="0" applyFont="1" applyFill="1" applyBorder="1" applyAlignment="1">
      <alignment horizontal="center" vertical="center"/>
    </xf>
    <xf numFmtId="0" fontId="72" fillId="2" borderId="145" xfId="0" applyFont="1" applyFill="1" applyBorder="1" applyAlignment="1">
      <alignment horizontal="center" vertical="center"/>
    </xf>
    <xf numFmtId="0" fontId="76" fillId="2" borderId="86" xfId="0" applyFont="1" applyFill="1" applyBorder="1" applyAlignment="1">
      <alignment horizontal="center" vertical="center"/>
    </xf>
    <xf numFmtId="0" fontId="70" fillId="2" borderId="79" xfId="0" applyFont="1" applyFill="1" applyBorder="1" applyAlignment="1">
      <alignment vertical="top" wrapText="1"/>
    </xf>
    <xf numFmtId="0" fontId="72" fillId="2" borderId="168" xfId="0" applyFont="1" applyFill="1" applyBorder="1" applyAlignment="1">
      <alignment vertical="top" wrapText="1"/>
    </xf>
    <xf numFmtId="0" fontId="70" fillId="6" borderId="153" xfId="0" applyFont="1" applyFill="1" applyBorder="1" applyAlignment="1">
      <alignment horizontal="center" vertical="center" wrapText="1"/>
    </xf>
    <xf numFmtId="0" fontId="70" fillId="6" borderId="174" xfId="0" applyFont="1" applyFill="1" applyBorder="1" applyAlignment="1">
      <alignment horizontal="center" vertical="center" wrapText="1"/>
    </xf>
    <xf numFmtId="0" fontId="72" fillId="7" borderId="83" xfId="0" applyFont="1" applyFill="1" applyBorder="1" applyAlignment="1">
      <alignment horizontal="center" vertical="center" wrapText="1"/>
    </xf>
    <xf numFmtId="0" fontId="73" fillId="0" borderId="17" xfId="0" applyFont="1" applyBorder="1" applyAlignment="1">
      <alignment vertical="top" wrapText="1"/>
    </xf>
    <xf numFmtId="0" fontId="72" fillId="2" borderId="176" xfId="0" applyFont="1" applyFill="1" applyBorder="1" applyAlignment="1">
      <alignment horizontal="center" vertical="center"/>
    </xf>
    <xf numFmtId="0" fontId="70" fillId="6" borderId="96" xfId="0" applyFont="1" applyFill="1" applyBorder="1" applyAlignment="1">
      <alignment horizontal="center" vertical="center"/>
    </xf>
    <xf numFmtId="0" fontId="70" fillId="6" borderId="134" xfId="0" applyFont="1" applyFill="1" applyBorder="1" applyAlignment="1">
      <alignment horizontal="center" wrapText="1"/>
    </xf>
    <xf numFmtId="0" fontId="82" fillId="7" borderId="143" xfId="0" applyFont="1" applyFill="1" applyBorder="1" applyAlignment="1">
      <alignment horizontal="center" vertical="center" wrapText="1"/>
    </xf>
    <xf numFmtId="0" fontId="90" fillId="6" borderId="97" xfId="0" applyFont="1" applyFill="1" applyBorder="1" applyAlignment="1">
      <alignment horizontal="center" vertical="center" wrapText="1"/>
    </xf>
    <xf numFmtId="0" fontId="90" fillId="5" borderId="158" xfId="0" applyFont="1" applyFill="1" applyBorder="1" applyAlignment="1">
      <alignment horizontal="center" vertical="center" wrapText="1"/>
    </xf>
    <xf numFmtId="0" fontId="90" fillId="6" borderId="152" xfId="0" applyFont="1" applyFill="1" applyBorder="1" applyAlignment="1">
      <alignment horizontal="center" vertical="center" wrapText="1"/>
    </xf>
    <xf numFmtId="0" fontId="92" fillId="5" borderId="157" xfId="0" applyFont="1" applyFill="1" applyBorder="1" applyAlignment="1">
      <alignment horizontal="center" vertical="center" wrapText="1"/>
    </xf>
    <xf numFmtId="0" fontId="92" fillId="5" borderId="175" xfId="0" applyFont="1" applyFill="1" applyBorder="1" applyAlignment="1">
      <alignment horizontal="center" vertical="center" wrapText="1"/>
    </xf>
    <xf numFmtId="0" fontId="90" fillId="5" borderId="95" xfId="0" applyFont="1" applyFill="1" applyBorder="1" applyAlignment="1">
      <alignment horizontal="center" vertical="center" wrapText="1"/>
    </xf>
    <xf numFmtId="0" fontId="90" fillId="5" borderId="133" xfId="0" applyFont="1" applyFill="1" applyBorder="1" applyAlignment="1">
      <alignment horizontal="center" vertical="center" wrapText="1"/>
    </xf>
    <xf numFmtId="0" fontId="90" fillId="5" borderId="130" xfId="0" applyFont="1" applyFill="1" applyBorder="1" applyAlignment="1">
      <alignment horizontal="center" vertical="center" wrapText="1"/>
    </xf>
    <xf numFmtId="0" fontId="90" fillId="6" borderId="96" xfId="0" applyFont="1" applyFill="1" applyBorder="1" applyAlignment="1">
      <alignment horizontal="center" vertical="center" wrapText="1"/>
    </xf>
    <xf numFmtId="0" fontId="90" fillId="5" borderId="177" xfId="0" applyFont="1" applyFill="1" applyBorder="1" applyAlignment="1">
      <alignment horizontal="center" vertical="center" wrapText="1"/>
    </xf>
    <xf numFmtId="0" fontId="90" fillId="5" borderId="16" xfId="0" applyFont="1" applyFill="1" applyBorder="1" applyAlignment="1">
      <alignment horizontal="center" vertical="center" wrapText="1"/>
    </xf>
    <xf numFmtId="0" fontId="3" fillId="8" borderId="193" xfId="0" applyFont="1" applyFill="1" applyBorder="1" applyAlignment="1">
      <alignment vertical="top"/>
    </xf>
    <xf numFmtId="0" fontId="3" fillId="8" borderId="14" xfId="0" applyFont="1" applyFill="1" applyBorder="1" applyAlignment="1">
      <alignment vertical="top"/>
    </xf>
    <xf numFmtId="0" fontId="3" fillId="8" borderId="195" xfId="0" applyFont="1" applyFill="1" applyBorder="1" applyAlignment="1">
      <alignment vertical="top" wrapText="1"/>
    </xf>
    <xf numFmtId="0" fontId="0" fillId="8" borderId="197" xfId="0" applyFill="1" applyBorder="1"/>
    <xf numFmtId="0" fontId="25" fillId="0" borderId="0" xfId="0" applyFont="1"/>
    <xf numFmtId="0" fontId="48" fillId="11" borderId="58" xfId="0" applyFont="1" applyFill="1" applyBorder="1" applyAlignment="1">
      <alignment horizontal="center" vertical="center" wrapText="1"/>
    </xf>
    <xf numFmtId="0" fontId="35" fillId="11" borderId="58" xfId="0" applyFont="1" applyFill="1" applyBorder="1" applyAlignment="1">
      <alignment horizontal="center" vertical="center"/>
    </xf>
    <xf numFmtId="0" fontId="44" fillId="0" borderId="89" xfId="2" applyFont="1" applyBorder="1" applyAlignment="1">
      <alignment horizontal="left" vertical="top" wrapText="1"/>
    </xf>
    <xf numFmtId="0" fontId="54" fillId="0" borderId="106" xfId="2" applyFont="1" applyBorder="1" applyAlignment="1">
      <alignment horizontal="left" vertical="top" wrapText="1"/>
    </xf>
    <xf numFmtId="0" fontId="44" fillId="0" borderId="88" xfId="2" applyFont="1" applyBorder="1" applyAlignment="1">
      <alignment horizontal="left" vertical="top" wrapText="1"/>
    </xf>
    <xf numFmtId="0" fontId="44" fillId="0" borderId="104" xfId="2" applyFont="1" applyBorder="1" applyAlignment="1">
      <alignment horizontal="left" vertical="top" wrapText="1"/>
    </xf>
    <xf numFmtId="0" fontId="44" fillId="0" borderId="203" xfId="2" applyFont="1" applyBorder="1" applyAlignment="1">
      <alignment horizontal="left" vertical="top" wrapText="1"/>
    </xf>
    <xf numFmtId="0" fontId="44" fillId="0" borderId="29" xfId="2" applyFont="1" applyBorder="1" applyAlignment="1">
      <alignment horizontal="left" vertical="top"/>
    </xf>
    <xf numFmtId="0" fontId="45" fillId="0" borderId="204" xfId="2" applyFont="1" applyBorder="1" applyAlignment="1">
      <alignment horizontal="left" vertical="top" wrapText="1"/>
    </xf>
    <xf numFmtId="0" fontId="64" fillId="0" borderId="205" xfId="2" applyFont="1" applyBorder="1" applyAlignment="1">
      <alignment horizontal="left" vertical="top" wrapText="1"/>
    </xf>
    <xf numFmtId="0" fontId="44" fillId="0" borderId="205" xfId="2" applyFont="1" applyBorder="1" applyAlignment="1">
      <alignment horizontal="left" vertical="top"/>
    </xf>
    <xf numFmtId="0" fontId="52" fillId="0" borderId="118" xfId="2" applyFont="1" applyBorder="1" applyAlignment="1">
      <alignment horizontal="left" vertical="top" wrapText="1"/>
    </xf>
    <xf numFmtId="0" fontId="53" fillId="0" borderId="119" xfId="2" applyFont="1" applyBorder="1" applyAlignment="1">
      <alignment horizontal="left" vertical="top" wrapText="1"/>
    </xf>
    <xf numFmtId="0" fontId="51" fillId="0" borderId="208" xfId="2" applyFont="1" applyBorder="1" applyAlignment="1">
      <alignment horizontal="left" vertical="top" wrapText="1"/>
    </xf>
    <xf numFmtId="0" fontId="12" fillId="0" borderId="147" xfId="2" applyFont="1" applyBorder="1" applyAlignment="1">
      <alignment horizontal="left" vertical="top" wrapText="1"/>
    </xf>
    <xf numFmtId="0" fontId="12" fillId="10" borderId="120" xfId="2" applyFont="1" applyFill="1" applyBorder="1" applyAlignment="1" applyProtection="1">
      <alignment horizontal="left" vertical="top" wrapText="1"/>
      <protection hidden="1"/>
    </xf>
    <xf numFmtId="0" fontId="67" fillId="10" borderId="123" xfId="2" applyFont="1" applyFill="1" applyBorder="1" applyAlignment="1" applyProtection="1">
      <alignment horizontal="left" vertical="top" wrapText="1"/>
      <protection hidden="1"/>
    </xf>
    <xf numFmtId="0" fontId="67" fillId="10" borderId="121" xfId="2" applyFont="1" applyFill="1" applyBorder="1" applyAlignment="1" applyProtection="1">
      <alignment horizontal="left" vertical="top" wrapText="1"/>
      <protection hidden="1"/>
    </xf>
    <xf numFmtId="0" fontId="8" fillId="10" borderId="209" xfId="2" applyFont="1" applyFill="1" applyBorder="1" applyAlignment="1">
      <alignment horizontal="left" vertical="top" wrapText="1"/>
    </xf>
    <xf numFmtId="0" fontId="30" fillId="10" borderId="209" xfId="2" applyFont="1" applyFill="1" applyBorder="1" applyAlignment="1">
      <alignment vertical="center" wrapText="1"/>
    </xf>
    <xf numFmtId="0" fontId="8" fillId="10" borderId="179" xfId="2" applyFont="1" applyFill="1" applyBorder="1" applyAlignment="1">
      <alignment horizontal="center" vertical="center" wrapText="1"/>
    </xf>
    <xf numFmtId="0" fontId="65" fillId="9" borderId="24" xfId="2" applyFont="1" applyFill="1" applyBorder="1" applyAlignment="1">
      <alignment horizontal="left" vertical="center" wrapText="1"/>
    </xf>
    <xf numFmtId="0" fontId="65" fillId="9" borderId="19" xfId="2" applyFont="1" applyFill="1" applyBorder="1" applyAlignment="1">
      <alignment horizontal="left" vertical="center" wrapText="1"/>
    </xf>
    <xf numFmtId="164" fontId="3" fillId="11" borderId="179" xfId="0" applyNumberFormat="1" applyFont="1" applyFill="1" applyBorder="1" applyAlignment="1">
      <alignment vertical="center" wrapText="1"/>
    </xf>
    <xf numFmtId="0" fontId="3" fillId="11" borderId="127" xfId="0" applyFont="1" applyFill="1" applyBorder="1" applyAlignment="1">
      <alignment vertical="center" wrapText="1"/>
    </xf>
    <xf numFmtId="0" fontId="35" fillId="11" borderId="32" xfId="0" applyFont="1" applyFill="1" applyBorder="1" applyAlignment="1">
      <alignment horizontal="center" vertical="center"/>
    </xf>
    <xf numFmtId="164" fontId="0" fillId="0" borderId="0" xfId="0" applyNumberFormat="1"/>
    <xf numFmtId="164" fontId="2" fillId="0" borderId="0" xfId="0" applyNumberFormat="1" applyFont="1"/>
    <xf numFmtId="0" fontId="66" fillId="10" borderId="180" xfId="2" applyFont="1" applyFill="1" applyBorder="1" applyAlignment="1" applyProtection="1">
      <alignment horizontal="center" vertical="center" wrapText="1"/>
      <protection hidden="1"/>
    </xf>
    <xf numFmtId="0" fontId="66" fillId="10" borderId="215" xfId="2" applyFont="1" applyFill="1" applyBorder="1" applyAlignment="1" applyProtection="1">
      <alignment horizontal="center" vertical="center" wrapText="1"/>
      <protection hidden="1"/>
    </xf>
    <xf numFmtId="0" fontId="66" fillId="10" borderId="220" xfId="2" applyFont="1" applyFill="1" applyBorder="1" applyAlignment="1" applyProtection="1">
      <alignment horizontal="center" vertical="center" wrapText="1"/>
      <protection hidden="1"/>
    </xf>
    <xf numFmtId="0" fontId="85" fillId="10" borderId="217" xfId="2" applyFont="1" applyFill="1" applyBorder="1" applyAlignment="1" applyProtection="1">
      <alignment horizontal="center" vertical="center" wrapText="1"/>
      <protection hidden="1"/>
    </xf>
    <xf numFmtId="0" fontId="8" fillId="7" borderId="143" xfId="2" applyFont="1" applyFill="1" applyBorder="1" applyAlignment="1" applyProtection="1">
      <alignment horizontal="center" vertical="center" wrapText="1"/>
      <protection hidden="1"/>
    </xf>
    <xf numFmtId="0" fontId="8" fillId="7" borderId="221" xfId="2" applyFont="1" applyFill="1" applyBorder="1" applyAlignment="1" applyProtection="1">
      <alignment horizontal="center" vertical="center" wrapText="1"/>
      <protection hidden="1"/>
    </xf>
    <xf numFmtId="0" fontId="8" fillId="10" borderId="180" xfId="2" applyFont="1" applyFill="1" applyBorder="1" applyAlignment="1" applyProtection="1">
      <alignment horizontal="center" vertical="center" wrapText="1"/>
      <protection hidden="1"/>
    </xf>
    <xf numFmtId="0" fontId="8" fillId="10" borderId="215" xfId="2" applyFont="1" applyFill="1" applyBorder="1" applyAlignment="1" applyProtection="1">
      <alignment horizontal="center" vertical="center" wrapText="1"/>
      <protection hidden="1"/>
    </xf>
    <xf numFmtId="0" fontId="30" fillId="10" borderId="179" xfId="2" applyFont="1" applyFill="1" applyBorder="1" applyAlignment="1">
      <alignment vertical="center" wrapText="1"/>
    </xf>
    <xf numFmtId="0" fontId="8" fillId="10" borderId="117" xfId="2" applyFont="1" applyFill="1" applyBorder="1" applyAlignment="1">
      <alignment horizontal="left" vertical="top" wrapText="1"/>
    </xf>
    <xf numFmtId="0" fontId="3" fillId="8" borderId="179"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42" fillId="12" borderId="73" xfId="0" applyFont="1" applyFill="1" applyBorder="1" applyAlignment="1">
      <alignment vertical="top" wrapText="1"/>
    </xf>
    <xf numFmtId="0" fontId="16" fillId="12" borderId="43" xfId="0" applyFont="1" applyFill="1" applyBorder="1" applyAlignment="1">
      <alignment vertical="top" wrapText="1"/>
    </xf>
    <xf numFmtId="0" fontId="42" fillId="12" borderId="41" xfId="0" applyFont="1" applyFill="1" applyBorder="1" applyAlignment="1">
      <alignment vertical="top" wrapText="1"/>
    </xf>
    <xf numFmtId="0" fontId="16" fillId="12" borderId="24" xfId="0" applyFont="1" applyFill="1" applyBorder="1" applyAlignment="1">
      <alignment horizontal="left" vertical="top"/>
    </xf>
    <xf numFmtId="0" fontId="42" fillId="12" borderId="15" xfId="0" applyFont="1" applyFill="1" applyBorder="1" applyAlignment="1">
      <alignment horizontal="left" vertical="top" wrapText="1"/>
    </xf>
    <xf numFmtId="0" fontId="16" fillId="12" borderId="184" xfId="0" applyFont="1" applyFill="1" applyBorder="1" applyAlignment="1">
      <alignment horizontal="left" vertical="top" wrapText="1"/>
    </xf>
    <xf numFmtId="0" fontId="16" fillId="10" borderId="81" xfId="0" applyFont="1" applyFill="1" applyBorder="1" applyAlignment="1">
      <alignment vertical="top" wrapText="1"/>
    </xf>
    <xf numFmtId="0" fontId="42" fillId="10" borderId="15" xfId="0" applyFont="1" applyFill="1" applyBorder="1" applyAlignment="1">
      <alignment vertical="top" wrapText="1"/>
    </xf>
    <xf numFmtId="0" fontId="42" fillId="10" borderId="129" xfId="0" applyFont="1" applyFill="1" applyBorder="1" applyAlignment="1">
      <alignment vertical="top" wrapText="1"/>
    </xf>
    <xf numFmtId="0" fontId="16" fillId="10" borderId="19" xfId="0" applyFont="1" applyFill="1" applyBorder="1" applyAlignment="1">
      <alignment vertical="top"/>
    </xf>
    <xf numFmtId="0" fontId="16" fillId="10" borderId="73" xfId="0" applyFont="1" applyFill="1" applyBorder="1" applyAlignment="1">
      <alignment horizontal="left" vertical="top" wrapText="1"/>
    </xf>
    <xf numFmtId="0" fontId="42" fillId="10" borderId="43" xfId="0" applyFont="1" applyFill="1" applyBorder="1" applyAlignment="1">
      <alignment horizontal="left" vertical="top" wrapText="1"/>
    </xf>
    <xf numFmtId="0" fontId="16" fillId="10" borderId="41" xfId="0" applyFont="1" applyFill="1" applyBorder="1" applyAlignment="1">
      <alignment horizontal="left" vertical="top" wrapText="1"/>
    </xf>
    <xf numFmtId="0" fontId="16" fillId="10" borderId="38" xfId="0" applyFont="1" applyFill="1" applyBorder="1" applyAlignment="1">
      <alignment horizontal="left" vertical="top" wrapText="1"/>
    </xf>
    <xf numFmtId="0" fontId="42" fillId="10" borderId="99" xfId="0" applyFont="1" applyFill="1" applyBorder="1" applyAlignment="1">
      <alignment horizontal="left" vertical="top" wrapText="1"/>
    </xf>
    <xf numFmtId="0" fontId="42" fillId="10" borderId="41" xfId="0" applyFont="1" applyFill="1" applyBorder="1" applyAlignment="1">
      <alignment horizontal="left" vertical="top" wrapText="1"/>
    </xf>
    <xf numFmtId="0" fontId="16" fillId="10" borderId="73" xfId="0" applyFont="1" applyFill="1" applyBorder="1" applyAlignment="1">
      <alignment horizontal="left" vertical="top"/>
    </xf>
    <xf numFmtId="0" fontId="16" fillId="10" borderId="43" xfId="0" applyFont="1" applyFill="1" applyBorder="1" applyAlignment="1">
      <alignment horizontal="left" vertical="top"/>
    </xf>
    <xf numFmtId="0" fontId="16" fillId="10" borderId="38" xfId="0" applyFont="1" applyFill="1" applyBorder="1" applyAlignment="1">
      <alignment horizontal="left" vertical="top"/>
    </xf>
    <xf numFmtId="0" fontId="16" fillId="10" borderId="99" xfId="0" applyFont="1" applyFill="1" applyBorder="1" applyAlignment="1">
      <alignment horizontal="left" vertical="top" wrapText="1"/>
    </xf>
    <xf numFmtId="0" fontId="42" fillId="10" borderId="38" xfId="0" applyFont="1" applyFill="1" applyBorder="1" applyAlignment="1">
      <alignment horizontal="left" vertical="top" wrapText="1"/>
    </xf>
    <xf numFmtId="0" fontId="35" fillId="8" borderId="76" xfId="0" applyFont="1" applyFill="1" applyBorder="1" applyAlignment="1">
      <alignment horizontal="center" vertical="center"/>
    </xf>
    <xf numFmtId="0" fontId="35" fillId="8" borderId="179" xfId="0" applyFont="1" applyFill="1" applyBorder="1" applyAlignment="1">
      <alignment horizontal="center" vertical="center" wrapText="1"/>
    </xf>
    <xf numFmtId="0" fontId="35" fillId="8" borderId="0" xfId="0" applyFont="1" applyFill="1" applyAlignment="1">
      <alignment horizontal="center" vertical="center"/>
    </xf>
    <xf numFmtId="0" fontId="48" fillId="8" borderId="58" xfId="0" applyFont="1" applyFill="1" applyBorder="1" applyAlignment="1">
      <alignment horizontal="center" vertical="center" wrapText="1"/>
    </xf>
    <xf numFmtId="0" fontId="35" fillId="8" borderId="58" xfId="0" applyFont="1" applyFill="1" applyBorder="1" applyAlignment="1">
      <alignment horizontal="center" vertical="center"/>
    </xf>
    <xf numFmtId="0" fontId="35" fillId="8" borderId="127" xfId="0" applyFont="1" applyFill="1" applyBorder="1" applyAlignment="1">
      <alignment horizontal="center" vertical="center" wrapText="1"/>
    </xf>
    <xf numFmtId="0" fontId="35" fillId="8" borderId="181" xfId="0" applyFont="1" applyFill="1" applyBorder="1" applyAlignment="1">
      <alignment horizontal="center" vertical="center" wrapText="1"/>
    </xf>
    <xf numFmtId="0" fontId="10" fillId="8" borderId="97" xfId="4" applyFont="1" applyFill="1" applyBorder="1" applyAlignment="1">
      <alignment vertical="center"/>
    </xf>
    <xf numFmtId="0" fontId="10" fillId="8" borderId="76" xfId="4" applyFont="1" applyFill="1" applyBorder="1" applyAlignment="1">
      <alignment vertical="center"/>
    </xf>
    <xf numFmtId="0" fontId="10" fillId="8" borderId="77" xfId="4" applyFont="1" applyFill="1" applyBorder="1" applyAlignment="1">
      <alignment vertical="center"/>
    </xf>
    <xf numFmtId="0" fontId="16" fillId="10" borderId="24" xfId="0" applyFont="1" applyFill="1" applyBorder="1" applyAlignment="1">
      <alignment vertical="top" wrapText="1"/>
    </xf>
    <xf numFmtId="0" fontId="78" fillId="2" borderId="163" xfId="0" applyFont="1" applyFill="1" applyBorder="1" applyAlignment="1">
      <alignment vertical="top" wrapText="1"/>
    </xf>
    <xf numFmtId="0" fontId="78" fillId="2" borderId="164" xfId="0" applyFont="1" applyFill="1" applyBorder="1" applyAlignment="1">
      <alignment vertical="top" wrapText="1"/>
    </xf>
    <xf numFmtId="0" fontId="78" fillId="2" borderId="165" xfId="0" applyFont="1" applyFill="1" applyBorder="1" applyAlignment="1">
      <alignment vertical="top" wrapText="1"/>
    </xf>
    <xf numFmtId="0" fontId="78" fillId="2" borderId="168" xfId="0" applyFont="1" applyFill="1" applyBorder="1" applyAlignment="1">
      <alignment vertical="top" wrapText="1"/>
    </xf>
    <xf numFmtId="0" fontId="78" fillId="2" borderId="172" xfId="0" applyFont="1" applyFill="1" applyBorder="1" applyAlignment="1">
      <alignment horizontal="center" vertical="center"/>
    </xf>
    <xf numFmtId="0" fontId="78" fillId="2" borderId="163" xfId="0" applyFont="1" applyFill="1" applyBorder="1" applyAlignment="1">
      <alignment horizontal="left" vertical="top" wrapText="1"/>
    </xf>
    <xf numFmtId="0" fontId="72" fillId="2" borderId="227" xfId="0" applyFont="1" applyFill="1" applyBorder="1" applyAlignment="1">
      <alignment horizontal="center" vertical="center"/>
    </xf>
    <xf numFmtId="0" fontId="72" fillId="2" borderId="228" xfId="0" applyFont="1" applyFill="1" applyBorder="1" applyAlignment="1">
      <alignment horizontal="center" vertical="center"/>
    </xf>
    <xf numFmtId="0" fontId="72" fillId="2" borderId="229" xfId="0" applyFont="1" applyFill="1" applyBorder="1" applyAlignment="1">
      <alignment horizontal="center" vertical="center"/>
    </xf>
    <xf numFmtId="0" fontId="72" fillId="2" borderId="230" xfId="0" applyFont="1" applyFill="1" applyBorder="1" applyAlignment="1">
      <alignment horizontal="center" vertical="center"/>
    </xf>
    <xf numFmtId="0" fontId="111" fillId="0" borderId="1" xfId="0" applyFont="1" applyBorder="1" applyAlignment="1">
      <alignment vertical="top" wrapText="1"/>
    </xf>
    <xf numFmtId="0" fontId="68" fillId="0" borderId="202" xfId="2" applyFont="1" applyBorder="1" applyAlignment="1">
      <alignment horizontal="left" vertical="top" wrapText="1"/>
    </xf>
    <xf numFmtId="0" fontId="68" fillId="0" borderId="155" xfId="2" applyFont="1" applyBorder="1" applyAlignment="1">
      <alignment horizontal="left" vertical="top" wrapText="1"/>
    </xf>
    <xf numFmtId="0" fontId="68" fillId="0" borderId="222" xfId="2" applyFont="1" applyBorder="1" applyAlignment="1">
      <alignment horizontal="left" vertical="top" wrapText="1"/>
    </xf>
    <xf numFmtId="0" fontId="68" fillId="0" borderId="223" xfId="2" applyFont="1" applyBorder="1" applyAlignment="1">
      <alignment horizontal="left" vertical="top" wrapText="1"/>
    </xf>
    <xf numFmtId="0" fontId="68" fillId="0" borderId="201" xfId="2" applyFont="1" applyBorder="1" applyAlignment="1">
      <alignment horizontal="left" vertical="top" wrapText="1"/>
    </xf>
    <xf numFmtId="0" fontId="112" fillId="0" borderId="208" xfId="2" applyFont="1" applyBorder="1" applyAlignment="1">
      <alignment horizontal="left" vertical="top" wrapText="1"/>
    </xf>
    <xf numFmtId="0" fontId="68" fillId="0" borderId="206" xfId="2" applyFont="1" applyBorder="1" applyAlignment="1">
      <alignment horizontal="left" vertical="top" wrapText="1"/>
    </xf>
    <xf numFmtId="0" fontId="68" fillId="0" borderId="207" xfId="2" applyFont="1" applyBorder="1" applyAlignment="1">
      <alignment horizontal="left" vertical="top" wrapText="1"/>
    </xf>
    <xf numFmtId="0" fontId="63" fillId="0" borderId="226" xfId="2" applyFont="1" applyBorder="1" applyAlignment="1">
      <alignment horizontal="left" vertical="top" wrapText="1"/>
    </xf>
    <xf numFmtId="0" fontId="43" fillId="0" borderId="124" xfId="2" applyFont="1" applyBorder="1" applyAlignment="1">
      <alignment horizontal="left" vertical="top" wrapText="1"/>
    </xf>
    <xf numFmtId="0" fontId="34" fillId="0" borderId="46" xfId="2" applyFont="1" applyBorder="1" applyAlignment="1">
      <alignment horizontal="left" vertical="top" wrapText="1"/>
    </xf>
    <xf numFmtId="0" fontId="8" fillId="10" borderId="117" xfId="2" applyFont="1" applyFill="1" applyBorder="1" applyAlignment="1">
      <alignment horizontal="center" vertical="center" wrapText="1"/>
    </xf>
    <xf numFmtId="0" fontId="112" fillId="7" borderId="78" xfId="2" applyFont="1" applyFill="1" applyBorder="1" applyAlignment="1">
      <alignment horizontal="left" vertical="center" wrapText="1"/>
    </xf>
    <xf numFmtId="0" fontId="112" fillId="7" borderId="227" xfId="2" applyFont="1" applyFill="1" applyBorder="1" applyAlignment="1">
      <alignment horizontal="left" vertical="center" wrapText="1"/>
    </xf>
    <xf numFmtId="0" fontId="117" fillId="0" borderId="58" xfId="2" applyFont="1" applyBorder="1" applyAlignment="1">
      <alignment horizontal="left" vertical="top" wrapText="1"/>
    </xf>
    <xf numFmtId="0" fontId="25" fillId="7" borderId="10" xfId="0" applyFont="1" applyFill="1" applyBorder="1" applyAlignment="1">
      <alignment horizontal="left" vertical="center" wrapText="1"/>
    </xf>
    <xf numFmtId="0" fontId="25" fillId="7" borderId="39" xfId="0" applyFont="1" applyFill="1" applyBorder="1" applyAlignment="1">
      <alignment horizontal="left" vertical="center" wrapText="1"/>
    </xf>
    <xf numFmtId="0" fontId="25" fillId="7" borderId="21" xfId="0" applyFont="1" applyFill="1" applyBorder="1" applyAlignment="1">
      <alignment horizontal="left" vertical="center" wrapText="1"/>
    </xf>
    <xf numFmtId="0" fontId="25" fillId="7" borderId="40" xfId="0" applyFont="1" applyFill="1" applyBorder="1" applyAlignment="1">
      <alignment horizontal="left" vertical="center" wrapText="1"/>
    </xf>
    <xf numFmtId="0" fontId="94" fillId="7" borderId="21" xfId="0" applyFont="1" applyFill="1" applyBorder="1" applyAlignment="1">
      <alignment horizontal="left" vertical="center" wrapText="1"/>
    </xf>
    <xf numFmtId="0" fontId="94" fillId="7" borderId="40" xfId="0" applyFont="1" applyFill="1" applyBorder="1" applyAlignment="1">
      <alignment horizontal="left" vertical="center" wrapText="1"/>
    </xf>
    <xf numFmtId="0" fontId="26" fillId="9" borderId="38" xfId="0" applyFont="1" applyFill="1" applyBorder="1" applyAlignment="1">
      <alignment horizontal="left" vertical="center"/>
    </xf>
    <xf numFmtId="0" fontId="26" fillId="9" borderId="18" xfId="0" applyFont="1" applyFill="1" applyBorder="1" applyAlignment="1">
      <alignment horizontal="left" vertical="center"/>
    </xf>
    <xf numFmtId="0" fontId="26" fillId="9" borderId="38" xfId="0" applyFont="1" applyFill="1" applyBorder="1" applyAlignment="1">
      <alignment horizontal="left" vertical="center" wrapText="1"/>
    </xf>
    <xf numFmtId="0" fontId="26" fillId="9" borderId="18" xfId="0" applyFont="1" applyFill="1" applyBorder="1" applyAlignment="1">
      <alignment horizontal="left" vertical="center" wrapText="1"/>
    </xf>
    <xf numFmtId="0" fontId="103" fillId="9" borderId="38" xfId="0" applyFont="1" applyFill="1" applyBorder="1" applyAlignment="1">
      <alignment horizontal="left" vertical="center" wrapText="1"/>
    </xf>
    <xf numFmtId="0" fontId="105" fillId="9" borderId="18" xfId="0" applyFont="1" applyFill="1" applyBorder="1" applyAlignment="1">
      <alignment horizontal="left" vertical="center" wrapText="1"/>
    </xf>
    <xf numFmtId="0" fontId="36" fillId="9" borderId="80" xfId="0" applyFont="1" applyFill="1" applyBorder="1" applyAlignment="1">
      <alignment horizontal="center" vertical="center" wrapText="1"/>
    </xf>
    <xf numFmtId="0" fontId="36" fillId="9" borderId="81" xfId="0" applyFont="1" applyFill="1" applyBorder="1" applyAlignment="1">
      <alignment horizontal="center" vertical="center" wrapText="1"/>
    </xf>
    <xf numFmtId="0" fontId="36" fillId="9" borderId="82" xfId="0" applyFont="1" applyFill="1" applyBorder="1" applyAlignment="1">
      <alignment horizontal="center" vertical="center" wrapText="1"/>
    </xf>
    <xf numFmtId="0" fontId="23" fillId="9" borderId="83" xfId="0" applyFont="1" applyFill="1" applyBorder="1" applyAlignment="1">
      <alignment horizontal="center" vertical="center"/>
    </xf>
    <xf numFmtId="0" fontId="23" fillId="9" borderId="85" xfId="0" applyFont="1" applyFill="1" applyBorder="1" applyAlignment="1">
      <alignment horizontal="center" vertical="center"/>
    </xf>
    <xf numFmtId="0" fontId="23" fillId="9" borderId="84" xfId="0" applyFont="1" applyFill="1" applyBorder="1" applyAlignment="1">
      <alignment horizontal="center" vertical="center"/>
    </xf>
    <xf numFmtId="0" fontId="25" fillId="9" borderId="181" xfId="0" applyFont="1" applyFill="1" applyBorder="1" applyAlignment="1">
      <alignment horizontal="left" vertical="center" wrapText="1"/>
    </xf>
    <xf numFmtId="0" fontId="25" fillId="9" borderId="127" xfId="0" applyFont="1" applyFill="1" applyBorder="1" applyAlignment="1">
      <alignment horizontal="left" vertical="center" wrapText="1"/>
    </xf>
    <xf numFmtId="0" fontId="26" fillId="9" borderId="126" xfId="0" applyFont="1" applyFill="1" applyBorder="1" applyAlignment="1">
      <alignment horizontal="left" vertical="center" wrapText="1"/>
    </xf>
    <xf numFmtId="0" fontId="26" fillId="9" borderId="180" xfId="0" applyFont="1" applyFill="1" applyBorder="1" applyAlignment="1">
      <alignment horizontal="left" vertical="center" wrapText="1"/>
    </xf>
    <xf numFmtId="0" fontId="60" fillId="9" borderId="42" xfId="0" applyFont="1" applyFill="1" applyBorder="1" applyAlignment="1">
      <alignment horizontal="center" vertical="top" wrapText="1"/>
    </xf>
    <xf numFmtId="0" fontId="60" fillId="9" borderId="87" xfId="0" applyFont="1" applyFill="1" applyBorder="1" applyAlignment="1">
      <alignment horizontal="center" vertical="top" wrapText="1"/>
    </xf>
    <xf numFmtId="0" fontId="60" fillId="9" borderId="98" xfId="0" applyFont="1" applyFill="1" applyBorder="1" applyAlignment="1">
      <alignment horizontal="center" vertical="top" wrapText="1"/>
    </xf>
    <xf numFmtId="0" fontId="109" fillId="9" borderId="35" xfId="0" applyFont="1" applyFill="1" applyBorder="1" applyAlignment="1">
      <alignment horizontal="center" vertical="center" wrapText="1"/>
    </xf>
    <xf numFmtId="0" fontId="61" fillId="9" borderId="0" xfId="0" applyFont="1" applyFill="1" applyAlignment="1">
      <alignment horizontal="center" vertical="center" wrapText="1"/>
    </xf>
    <xf numFmtId="0" fontId="61" fillId="9" borderId="36" xfId="0" applyFont="1" applyFill="1" applyBorder="1" applyAlignment="1">
      <alignment horizontal="center" vertical="center" wrapText="1"/>
    </xf>
    <xf numFmtId="0" fontId="61" fillId="9" borderId="35" xfId="0" applyFont="1" applyFill="1" applyBorder="1" applyAlignment="1">
      <alignment horizontal="center" vertical="center" wrapText="1"/>
    </xf>
    <xf numFmtId="0" fontId="61" fillId="9" borderId="30" xfId="0" applyFont="1" applyFill="1" applyBorder="1" applyAlignment="1">
      <alignment horizontal="center" vertical="center" wrapText="1"/>
    </xf>
    <xf numFmtId="0" fontId="61" fillId="9" borderId="32" xfId="0" applyFont="1" applyFill="1" applyBorder="1" applyAlignment="1">
      <alignment horizontal="center" vertical="center" wrapText="1"/>
    </xf>
    <xf numFmtId="0" fontId="61" fillId="9" borderId="70" xfId="0" applyFont="1" applyFill="1" applyBorder="1" applyAlignment="1">
      <alignment horizontal="center" vertical="center" wrapText="1"/>
    </xf>
    <xf numFmtId="0" fontId="102" fillId="9" borderId="43" xfId="0" applyFont="1" applyFill="1" applyBorder="1" applyAlignment="1">
      <alignment horizontal="left" vertical="center" wrapText="1"/>
    </xf>
    <xf numFmtId="0" fontId="102" fillId="9" borderId="15" xfId="0" applyFont="1" applyFill="1" applyBorder="1" applyAlignment="1">
      <alignment horizontal="left" vertical="center" wrapText="1"/>
    </xf>
    <xf numFmtId="0" fontId="103" fillId="9" borderId="38" xfId="0" applyFont="1" applyFill="1" applyBorder="1" applyAlignment="1">
      <alignment horizontal="left" vertical="center"/>
    </xf>
    <xf numFmtId="0" fontId="105" fillId="9" borderId="18" xfId="0" applyFont="1" applyFill="1" applyBorder="1" applyAlignment="1">
      <alignment horizontal="left" vertical="center"/>
    </xf>
    <xf numFmtId="0" fontId="101" fillId="7" borderId="6" xfId="0" applyFont="1" applyFill="1" applyBorder="1" applyAlignment="1">
      <alignment horizontal="left" vertical="center" wrapText="1"/>
    </xf>
    <xf numFmtId="0" fontId="101" fillId="7" borderId="15" xfId="0" applyFont="1" applyFill="1" applyBorder="1" applyAlignment="1">
      <alignment horizontal="left" vertical="center" wrapText="1"/>
    </xf>
    <xf numFmtId="0" fontId="101" fillId="7" borderId="44" xfId="0" applyFont="1" applyFill="1" applyBorder="1" applyAlignment="1">
      <alignment horizontal="left" vertical="center" wrapText="1"/>
    </xf>
    <xf numFmtId="0" fontId="25" fillId="7" borderId="22" xfId="0" applyFont="1" applyFill="1" applyBorder="1" applyAlignment="1">
      <alignment horizontal="left" vertical="center" wrapText="1"/>
    </xf>
    <xf numFmtId="0" fontId="25" fillId="7" borderId="37" xfId="0" applyFont="1" applyFill="1" applyBorder="1" applyAlignment="1">
      <alignment horizontal="left" vertical="center" wrapText="1"/>
    </xf>
    <xf numFmtId="1" fontId="25" fillId="7" borderId="10" xfId="0" applyNumberFormat="1" applyFont="1" applyFill="1" applyBorder="1" applyAlignment="1">
      <alignment horizontal="left" vertical="center" wrapText="1"/>
    </xf>
    <xf numFmtId="1" fontId="25" fillId="7" borderId="39" xfId="0" applyNumberFormat="1" applyFont="1" applyFill="1" applyBorder="1" applyAlignment="1">
      <alignment horizontal="left" vertical="center" wrapText="1"/>
    </xf>
    <xf numFmtId="0" fontId="25" fillId="7" borderId="45" xfId="0" applyFont="1" applyFill="1" applyBorder="1" applyAlignment="1">
      <alignment horizontal="left" vertical="center" wrapText="1"/>
    </xf>
    <xf numFmtId="0" fontId="94" fillId="7" borderId="45" xfId="0" applyFont="1" applyFill="1" applyBorder="1" applyAlignment="1">
      <alignment horizontal="left" vertical="center" wrapText="1"/>
    </xf>
    <xf numFmtId="0" fontId="94" fillId="7" borderId="10" xfId="0" applyFont="1" applyFill="1" applyBorder="1" applyAlignment="1">
      <alignment horizontal="left" vertical="center" wrapText="1"/>
    </xf>
    <xf numFmtId="0" fontId="94" fillId="7" borderId="39" xfId="0" applyFont="1" applyFill="1" applyBorder="1" applyAlignment="1">
      <alignment horizontal="left" vertical="center" wrapText="1"/>
    </xf>
    <xf numFmtId="0" fontId="26" fillId="9" borderId="43" xfId="0" applyFont="1" applyFill="1" applyBorder="1" applyAlignment="1">
      <alignment horizontal="left" vertical="center" wrapText="1"/>
    </xf>
    <xf numFmtId="0" fontId="26" fillId="9" borderId="4" xfId="0" applyFont="1" applyFill="1" applyBorder="1" applyAlignment="1">
      <alignment horizontal="left" vertical="center" wrapText="1"/>
    </xf>
    <xf numFmtId="0" fontId="26" fillId="9" borderId="43" xfId="0" applyFont="1" applyFill="1" applyBorder="1" applyAlignment="1">
      <alignment horizontal="left" vertical="center"/>
    </xf>
    <xf numFmtId="0" fontId="26" fillId="9" borderId="4" xfId="0" applyFont="1" applyFill="1" applyBorder="1" applyAlignment="1">
      <alignment horizontal="left" vertical="center"/>
    </xf>
    <xf numFmtId="0" fontId="36" fillId="9" borderId="73" xfId="0" applyFont="1" applyFill="1" applyBorder="1" applyAlignment="1">
      <alignment horizontal="center" vertical="center" wrapText="1"/>
    </xf>
    <xf numFmtId="0" fontId="36" fillId="9" borderId="24" xfId="0" applyFont="1" applyFill="1" applyBorder="1" applyAlignment="1">
      <alignment horizontal="center" vertical="center" wrapText="1"/>
    </xf>
    <xf numFmtId="0" fontId="36" fillId="9" borderId="74" xfId="0" applyFont="1" applyFill="1" applyBorder="1" applyAlignment="1">
      <alignment horizontal="center" vertical="center" wrapText="1"/>
    </xf>
    <xf numFmtId="0" fontId="70" fillId="2" borderId="115" xfId="0" applyFont="1" applyFill="1" applyBorder="1" applyAlignment="1">
      <alignment horizontal="center" vertical="center" wrapText="1"/>
    </xf>
    <xf numFmtId="0" fontId="70" fillId="2" borderId="116" xfId="0" applyFont="1" applyFill="1" applyBorder="1" applyAlignment="1">
      <alignment horizontal="center" vertical="center" wrapText="1"/>
    </xf>
    <xf numFmtId="0" fontId="70" fillId="2" borderId="61" xfId="0" applyFont="1" applyFill="1" applyBorder="1" applyAlignment="1">
      <alignment horizontal="center" vertical="center" wrapText="1"/>
    </xf>
    <xf numFmtId="0" fontId="70" fillId="2" borderId="14" xfId="0" applyFont="1" applyFill="1" applyBorder="1" applyAlignment="1">
      <alignment horizontal="center" vertical="center" wrapText="1"/>
    </xf>
    <xf numFmtId="0" fontId="70" fillId="2" borderId="59" xfId="0" applyFont="1" applyFill="1" applyBorder="1" applyAlignment="1">
      <alignment horizontal="center" vertical="center" wrapText="1"/>
    </xf>
    <xf numFmtId="0" fontId="74" fillId="0" borderId="112" xfId="0" applyFont="1" applyBorder="1" applyAlignment="1">
      <alignment horizontal="center" vertical="center"/>
    </xf>
    <xf numFmtId="0" fontId="74" fillId="0" borderId="113" xfId="0" applyFont="1" applyBorder="1" applyAlignment="1">
      <alignment horizontal="center" vertical="center"/>
    </xf>
    <xf numFmtId="0" fontId="74" fillId="0" borderId="114" xfId="0" applyFont="1" applyBorder="1" applyAlignment="1">
      <alignment horizontal="center" vertical="center"/>
    </xf>
    <xf numFmtId="0" fontId="74" fillId="0" borderId="56" xfId="0" applyFont="1" applyBorder="1" applyAlignment="1">
      <alignment horizontal="center" vertical="center"/>
    </xf>
    <xf numFmtId="0" fontId="74" fillId="0" borderId="11" xfId="0" applyFont="1" applyBorder="1" applyAlignment="1">
      <alignment horizontal="center" vertical="center"/>
    </xf>
    <xf numFmtId="0" fontId="74" fillId="0" borderId="20" xfId="0" applyFont="1" applyBorder="1" applyAlignment="1">
      <alignment horizontal="center" vertical="center"/>
    </xf>
    <xf numFmtId="0" fontId="74" fillId="0" borderId="64" xfId="0" applyFont="1" applyBorder="1" applyAlignment="1">
      <alignment horizontal="center" vertical="center"/>
    </xf>
    <xf numFmtId="0" fontId="70" fillId="2" borderId="51" xfId="0" applyFont="1" applyFill="1" applyBorder="1" applyAlignment="1">
      <alignment horizontal="center" vertical="center" wrapText="1"/>
    </xf>
    <xf numFmtId="0" fontId="70" fillId="2" borderId="16" xfId="0" applyFont="1" applyFill="1" applyBorder="1" applyAlignment="1">
      <alignment horizontal="center" vertical="center" wrapText="1"/>
    </xf>
    <xf numFmtId="0" fontId="70" fillId="2" borderId="60" xfId="0" applyFont="1" applyFill="1" applyBorder="1" applyAlignment="1">
      <alignment horizontal="center" vertical="center" wrapText="1"/>
    </xf>
    <xf numFmtId="0" fontId="70" fillId="2" borderId="2" xfId="0" applyFont="1" applyFill="1" applyBorder="1" applyAlignment="1">
      <alignment horizontal="center" vertical="center" wrapText="1"/>
    </xf>
    <xf numFmtId="0" fontId="70" fillId="2" borderId="33" xfId="0" applyFont="1" applyFill="1" applyBorder="1" applyAlignment="1">
      <alignment horizontal="center" vertical="center" wrapText="1"/>
    </xf>
    <xf numFmtId="0" fontId="74" fillId="0" borderId="48" xfId="0" applyFont="1" applyBorder="1" applyAlignment="1">
      <alignment horizontal="center" vertical="center"/>
    </xf>
    <xf numFmtId="0" fontId="74" fillId="0" borderId="1" xfId="0" applyFont="1" applyBorder="1" applyAlignment="1">
      <alignment horizontal="center" vertical="center"/>
    </xf>
    <xf numFmtId="0" fontId="74" fillId="0" borderId="17" xfId="0" applyFont="1" applyBorder="1" applyAlignment="1">
      <alignment horizontal="center" vertical="center"/>
    </xf>
    <xf numFmtId="0" fontId="74" fillId="0" borderId="56" xfId="0" applyFont="1" applyBorder="1" applyAlignment="1">
      <alignment horizontal="center" vertical="center" wrapText="1"/>
    </xf>
    <xf numFmtId="0" fontId="74" fillId="0" borderId="11" xfId="0" applyFont="1" applyBorder="1" applyAlignment="1">
      <alignment horizontal="center" vertical="center" wrapText="1"/>
    </xf>
    <xf numFmtId="0" fontId="74" fillId="0" borderId="20" xfId="0" applyFont="1" applyBorder="1" applyAlignment="1">
      <alignment horizontal="center" vertical="center" wrapText="1"/>
    </xf>
    <xf numFmtId="0" fontId="79" fillId="2" borderId="60" xfId="0" applyFont="1" applyFill="1" applyBorder="1" applyAlignment="1">
      <alignment horizontal="center" vertical="center" wrapText="1"/>
    </xf>
    <xf numFmtId="0" fontId="79" fillId="2" borderId="2" xfId="0" applyFont="1" applyFill="1" applyBorder="1" applyAlignment="1">
      <alignment horizontal="center" vertical="center" wrapText="1"/>
    </xf>
    <xf numFmtId="0" fontId="70" fillId="2" borderId="107" xfId="0" applyFont="1" applyFill="1" applyBorder="1" applyAlignment="1">
      <alignment horizontal="center" vertical="center" wrapText="1"/>
    </xf>
    <xf numFmtId="0" fontId="70" fillId="2" borderId="161" xfId="0" applyFont="1" applyFill="1" applyBorder="1" applyAlignment="1">
      <alignment horizontal="center" vertical="center" wrapText="1"/>
    </xf>
    <xf numFmtId="0" fontId="70" fillId="2" borderId="100" xfId="0" applyFont="1" applyFill="1" applyBorder="1" applyAlignment="1">
      <alignment horizontal="center" vertical="center" wrapText="1"/>
    </xf>
    <xf numFmtId="0" fontId="70" fillId="2" borderId="162" xfId="0" applyFont="1" applyFill="1" applyBorder="1" applyAlignment="1">
      <alignment horizontal="center" vertical="center" wrapText="1"/>
    </xf>
    <xf numFmtId="0" fontId="81" fillId="7" borderId="147" xfId="0" applyFont="1" applyFill="1" applyBorder="1" applyAlignment="1">
      <alignment horizontal="left" vertical="center" wrapText="1"/>
    </xf>
    <xf numFmtId="0" fontId="81" fillId="7" borderId="148" xfId="0" applyFont="1" applyFill="1" applyBorder="1" applyAlignment="1">
      <alignment horizontal="left" vertical="center" wrapText="1"/>
    </xf>
    <xf numFmtId="1" fontId="74" fillId="0" borderId="16" xfId="0" applyNumberFormat="1" applyFont="1" applyBorder="1" applyAlignment="1">
      <alignment horizontal="center" vertical="center"/>
    </xf>
    <xf numFmtId="1" fontId="74" fillId="0" borderId="51" xfId="0" applyNumberFormat="1" applyFont="1" applyBorder="1" applyAlignment="1">
      <alignment horizontal="center" vertical="center"/>
    </xf>
    <xf numFmtId="0" fontId="70" fillId="2" borderId="42" xfId="0" applyFont="1" applyFill="1" applyBorder="1" applyAlignment="1">
      <alignment horizontal="center" vertical="center" wrapText="1"/>
    </xf>
    <xf numFmtId="0" fontId="70" fillId="2" borderId="35" xfId="0" applyFont="1" applyFill="1" applyBorder="1" applyAlignment="1">
      <alignment horizontal="center" vertical="center" wrapText="1"/>
    </xf>
    <xf numFmtId="0" fontId="70" fillId="2" borderId="160" xfId="0" applyFont="1" applyFill="1" applyBorder="1" applyAlignment="1">
      <alignment horizontal="center" vertical="center" wrapText="1"/>
    </xf>
    <xf numFmtId="0" fontId="70" fillId="2" borderId="107" xfId="0" applyFont="1" applyFill="1" applyBorder="1" applyAlignment="1">
      <alignment horizontal="center" vertical="center"/>
    </xf>
    <xf numFmtId="0" fontId="70" fillId="2" borderId="161" xfId="0" applyFont="1" applyFill="1" applyBorder="1" applyAlignment="1">
      <alignment horizontal="center" vertical="center"/>
    </xf>
    <xf numFmtId="0" fontId="70" fillId="2" borderId="100" xfId="0" applyFont="1" applyFill="1" applyBorder="1" applyAlignment="1">
      <alignment horizontal="center" vertical="center"/>
    </xf>
    <xf numFmtId="0" fontId="74" fillId="0" borderId="178" xfId="0" applyFont="1" applyBorder="1" applyAlignment="1">
      <alignment horizontal="center" vertical="center"/>
    </xf>
    <xf numFmtId="0" fontId="74" fillId="0" borderId="110" xfId="0" applyFont="1" applyBorder="1" applyAlignment="1">
      <alignment horizontal="center" vertical="center"/>
    </xf>
    <xf numFmtId="0" fontId="74" fillId="0" borderId="111" xfId="0" applyFont="1" applyBorder="1" applyAlignment="1">
      <alignment horizontal="center" vertical="center"/>
    </xf>
    <xf numFmtId="0" fontId="79" fillId="2" borderId="16" xfId="0" applyFont="1" applyFill="1" applyBorder="1" applyAlignment="1">
      <alignment horizontal="center" vertical="center" wrapText="1"/>
    </xf>
    <xf numFmtId="0" fontId="79" fillId="2" borderId="61" xfId="0" applyFont="1" applyFill="1" applyBorder="1" applyAlignment="1">
      <alignment horizontal="center" vertical="center" wrapText="1"/>
    </xf>
    <xf numFmtId="0" fontId="79" fillId="2" borderId="14" xfId="0" applyFont="1" applyFill="1" applyBorder="1" applyAlignment="1">
      <alignment horizontal="center" vertical="center" wrapText="1"/>
    </xf>
    <xf numFmtId="0" fontId="79" fillId="2" borderId="116" xfId="0" applyFont="1" applyFill="1" applyBorder="1" applyAlignment="1">
      <alignment horizontal="center" vertical="center" wrapText="1"/>
    </xf>
    <xf numFmtId="0" fontId="70" fillId="2" borderId="13" xfId="0" applyFont="1" applyFill="1" applyBorder="1" applyAlignment="1">
      <alignment horizontal="center" vertical="center" wrapText="1"/>
    </xf>
    <xf numFmtId="0" fontId="77" fillId="2" borderId="13" xfId="0" applyFont="1" applyFill="1" applyBorder="1" applyAlignment="1">
      <alignment vertical="center"/>
    </xf>
    <xf numFmtId="0" fontId="77" fillId="2" borderId="54" xfId="0" applyFont="1" applyFill="1" applyBorder="1" applyAlignment="1">
      <alignment vertical="center"/>
    </xf>
    <xf numFmtId="0" fontId="70" fillId="2" borderId="75" xfId="0" applyFont="1" applyFill="1" applyBorder="1" applyAlignment="1">
      <alignment horizontal="center" vertical="center" wrapText="1"/>
    </xf>
    <xf numFmtId="0" fontId="70" fillId="2" borderId="78" xfId="0" applyFont="1" applyFill="1" applyBorder="1" applyAlignment="1">
      <alignment horizontal="center" vertical="center" wrapText="1"/>
    </xf>
    <xf numFmtId="0" fontId="74" fillId="0" borderId="16" xfId="0" applyFont="1" applyBorder="1" applyAlignment="1">
      <alignment horizontal="center" vertical="center" wrapText="1"/>
    </xf>
    <xf numFmtId="0" fontId="70" fillId="2" borderId="5" xfId="0" applyFont="1" applyFill="1" applyBorder="1" applyAlignment="1">
      <alignment horizontal="center" vertical="center" wrapText="1"/>
    </xf>
    <xf numFmtId="0" fontId="77" fillId="2" borderId="5" xfId="0" applyFont="1" applyFill="1" applyBorder="1"/>
    <xf numFmtId="0" fontId="77" fillId="2" borderId="13" xfId="0" applyFont="1" applyFill="1" applyBorder="1"/>
    <xf numFmtId="1" fontId="74" fillId="0" borderId="47" xfId="0" applyNumberFormat="1" applyFont="1" applyBorder="1" applyAlignment="1">
      <alignment horizontal="center" vertical="center"/>
    </xf>
    <xf numFmtId="1" fontId="74" fillId="0" borderId="58" xfId="0" applyNumberFormat="1" applyFont="1" applyBorder="1" applyAlignment="1">
      <alignment horizontal="center" vertical="center"/>
    </xf>
    <xf numFmtId="0" fontId="77" fillId="2" borderId="5" xfId="0" applyFont="1" applyFill="1" applyBorder="1" applyAlignment="1">
      <alignment vertical="center"/>
    </xf>
    <xf numFmtId="0" fontId="77" fillId="2" borderId="31" xfId="0" applyFont="1" applyFill="1" applyBorder="1" applyAlignment="1">
      <alignment vertical="center"/>
    </xf>
    <xf numFmtId="0" fontId="70" fillId="2" borderId="7" xfId="0" applyFont="1" applyFill="1" applyBorder="1" applyAlignment="1">
      <alignment horizontal="center" vertical="center" wrapText="1"/>
    </xf>
    <xf numFmtId="0" fontId="106" fillId="0" borderId="21" xfId="0" applyFont="1" applyBorder="1" applyAlignment="1">
      <alignment horizontal="left" vertical="top" wrapText="1"/>
    </xf>
    <xf numFmtId="0" fontId="106" fillId="0" borderId="20" xfId="0" applyFont="1" applyBorder="1" applyAlignment="1">
      <alignment horizontal="left" vertical="top" wrapText="1"/>
    </xf>
    <xf numFmtId="0" fontId="70" fillId="5" borderId="159" xfId="0" applyFont="1" applyFill="1" applyBorder="1" applyAlignment="1">
      <alignment horizontal="center" vertical="center" wrapText="1"/>
    </xf>
    <xf numFmtId="0" fontId="70" fillId="5" borderId="140" xfId="0" applyFont="1" applyFill="1" applyBorder="1" applyAlignment="1">
      <alignment horizontal="center" vertical="center" wrapText="1"/>
    </xf>
    <xf numFmtId="0" fontId="63" fillId="5" borderId="77" xfId="0" applyFont="1" applyFill="1" applyBorder="1" applyAlignment="1">
      <alignment horizontal="center" vertical="center" wrapText="1"/>
    </xf>
    <xf numFmtId="0" fontId="63" fillId="5" borderId="28" xfId="0" applyFont="1" applyFill="1" applyBorder="1" applyAlignment="1">
      <alignment horizontal="center" vertical="center" wrapText="1"/>
    </xf>
    <xf numFmtId="0" fontId="70" fillId="5" borderId="75" xfId="0" applyFont="1" applyFill="1" applyBorder="1" applyAlignment="1">
      <alignment horizontal="center" vertical="center"/>
    </xf>
    <xf numFmtId="0" fontId="70" fillId="5" borderId="7" xfId="0" applyFont="1" applyFill="1" applyBorder="1" applyAlignment="1">
      <alignment horizontal="center" vertical="center"/>
    </xf>
    <xf numFmtId="0" fontId="70" fillId="5" borderId="135" xfId="0" applyFont="1" applyFill="1" applyBorder="1" applyAlignment="1">
      <alignment horizontal="center" vertical="center" wrapText="1"/>
    </xf>
    <xf numFmtId="0" fontId="70" fillId="5" borderId="136" xfId="0" applyFont="1" applyFill="1" applyBorder="1" applyAlignment="1">
      <alignment horizontal="center" vertical="center" wrapText="1"/>
    </xf>
    <xf numFmtId="0" fontId="70" fillId="5" borderId="151" xfId="0" applyFont="1" applyFill="1" applyBorder="1" applyAlignment="1">
      <alignment horizontal="center" vertical="center" wrapText="1"/>
    </xf>
    <xf numFmtId="0" fontId="70" fillId="5" borderId="139" xfId="0" applyFont="1" applyFill="1" applyBorder="1" applyAlignment="1">
      <alignment horizontal="center" vertical="center" wrapText="1"/>
    </xf>
    <xf numFmtId="0" fontId="91" fillId="5" borderId="135" xfId="0" applyFont="1" applyFill="1" applyBorder="1" applyAlignment="1">
      <alignment horizontal="center" vertical="center" wrapText="1"/>
    </xf>
    <xf numFmtId="0" fontId="91" fillId="5" borderId="136" xfId="0" applyFont="1" applyFill="1" applyBorder="1" applyAlignment="1">
      <alignment horizontal="center" vertical="center" wrapText="1"/>
    </xf>
    <xf numFmtId="0" fontId="74" fillId="0" borderId="53" xfId="0" applyFont="1" applyBorder="1" applyAlignment="1">
      <alignment horizontal="center" vertical="center" wrapText="1"/>
    </xf>
    <xf numFmtId="1" fontId="74" fillId="0" borderId="53" xfId="0" applyNumberFormat="1" applyFont="1" applyBorder="1" applyAlignment="1">
      <alignment horizontal="center" vertical="center"/>
    </xf>
    <xf numFmtId="1" fontId="74" fillId="0" borderId="34" xfId="0" applyNumberFormat="1" applyFont="1" applyBorder="1" applyAlignment="1">
      <alignment horizontal="center" vertical="center"/>
    </xf>
    <xf numFmtId="1" fontId="74" fillId="0" borderId="52" xfId="0" applyNumberFormat="1" applyFont="1" applyBorder="1" applyAlignment="1">
      <alignment horizontal="center" vertical="center"/>
    </xf>
    <xf numFmtId="0" fontId="74" fillId="0" borderId="62" xfId="0" applyFont="1" applyBorder="1" applyAlignment="1">
      <alignment horizontal="center" vertical="center"/>
    </xf>
    <xf numFmtId="0" fontId="74" fillId="0" borderId="29" xfId="0" applyFont="1" applyBorder="1" applyAlignment="1">
      <alignment horizontal="center" vertical="center"/>
    </xf>
    <xf numFmtId="0" fontId="74" fillId="0" borderId="63" xfId="0" applyFont="1" applyBorder="1" applyAlignment="1">
      <alignment horizontal="center" vertical="center"/>
    </xf>
    <xf numFmtId="0" fontId="74" fillId="0" borderId="65" xfId="0" applyFont="1" applyBorder="1" applyAlignment="1">
      <alignment horizontal="center" vertical="center"/>
    </xf>
    <xf numFmtId="0" fontId="74" fillId="0" borderId="102" xfId="0" applyFont="1" applyBorder="1" applyAlignment="1">
      <alignment horizontal="center" vertical="center"/>
    </xf>
    <xf numFmtId="0" fontId="74" fillId="0" borderId="39" xfId="0" applyFont="1" applyBorder="1" applyAlignment="1">
      <alignment horizontal="center" vertical="center"/>
    </xf>
    <xf numFmtId="0" fontId="74" fillId="0" borderId="40" xfId="0" applyFont="1" applyBorder="1" applyAlignment="1">
      <alignment horizontal="center" vertical="center"/>
    </xf>
    <xf numFmtId="0" fontId="74" fillId="0" borderId="62" xfId="0" applyFont="1" applyBorder="1" applyAlignment="1">
      <alignment horizontal="center" vertical="center" wrapText="1"/>
    </xf>
    <xf numFmtId="0" fontId="74" fillId="0" borderId="29" xfId="0" applyFont="1" applyBorder="1" applyAlignment="1">
      <alignment horizontal="center" vertical="center" wrapText="1"/>
    </xf>
    <xf numFmtId="0" fontId="74" fillId="0" borderId="63" xfId="0" applyFont="1" applyBorder="1" applyAlignment="1">
      <alignment horizontal="center" vertical="center" wrapText="1"/>
    </xf>
    <xf numFmtId="0" fontId="115" fillId="7" borderId="156" xfId="2" applyFont="1" applyFill="1" applyBorder="1" applyAlignment="1" applyProtection="1">
      <alignment horizontal="left" vertical="center" wrapText="1"/>
      <protection hidden="1"/>
    </xf>
    <xf numFmtId="0" fontId="116" fillId="7" borderId="143" xfId="2" applyFont="1" applyFill="1" applyBorder="1" applyAlignment="1" applyProtection="1">
      <alignment horizontal="left" vertical="center" wrapText="1"/>
      <protection hidden="1"/>
    </xf>
    <xf numFmtId="0" fontId="93" fillId="7" borderId="10" xfId="2" applyFont="1" applyFill="1" applyBorder="1" applyAlignment="1">
      <alignment horizontal="left" vertical="top" wrapText="1"/>
    </xf>
    <xf numFmtId="0" fontId="32" fillId="7" borderId="10" xfId="2" applyFont="1" applyFill="1" applyBorder="1" applyAlignment="1">
      <alignment horizontal="left" vertical="top" wrapText="1"/>
    </xf>
    <xf numFmtId="0" fontId="32" fillId="7" borderId="39" xfId="2" applyFont="1" applyFill="1" applyBorder="1" applyAlignment="1">
      <alignment horizontal="left" vertical="top" wrapText="1"/>
    </xf>
    <xf numFmtId="0" fontId="30" fillId="10" borderId="123" xfId="2" applyFont="1" applyFill="1" applyBorder="1" applyAlignment="1">
      <alignment horizontal="left" vertical="center" wrapText="1"/>
    </xf>
    <xf numFmtId="0" fontId="22" fillId="9" borderId="161" xfId="2" applyFont="1" applyFill="1" applyBorder="1" applyAlignment="1">
      <alignment horizontal="left" vertical="top" wrapText="1"/>
    </xf>
    <xf numFmtId="0" fontId="3" fillId="9" borderId="10" xfId="2" applyFont="1" applyFill="1" applyBorder="1" applyAlignment="1">
      <alignment horizontal="left" vertical="top" wrapText="1"/>
    </xf>
    <xf numFmtId="0" fontId="3" fillId="9" borderId="39" xfId="2" applyFont="1" applyFill="1" applyBorder="1" applyAlignment="1">
      <alignment horizontal="left" vertical="top" wrapText="1"/>
    </xf>
    <xf numFmtId="0" fontId="8" fillId="0" borderId="51" xfId="2" applyFont="1" applyBorder="1" applyAlignment="1">
      <alignment horizontal="left" vertical="center" wrapText="1"/>
    </xf>
    <xf numFmtId="0" fontId="8" fillId="0" borderId="60" xfId="2" applyFont="1" applyBorder="1" applyAlignment="1">
      <alignment horizontal="left" vertical="center" wrapText="1"/>
    </xf>
    <xf numFmtId="0" fontId="32" fillId="7" borderId="60" xfId="2" applyFont="1" applyFill="1" applyBorder="1" applyAlignment="1">
      <alignment horizontal="left" vertical="center" wrapText="1"/>
    </xf>
    <xf numFmtId="0" fontId="32" fillId="7" borderId="52" xfId="2" applyFont="1" applyFill="1" applyBorder="1" applyAlignment="1">
      <alignment horizontal="left" vertical="center" wrapText="1"/>
    </xf>
    <xf numFmtId="0" fontId="14" fillId="9" borderId="210" xfId="2" applyFont="1" applyFill="1" applyBorder="1" applyAlignment="1">
      <alignment horizontal="left" vertical="center" wrapText="1"/>
    </xf>
    <xf numFmtId="0" fontId="14" fillId="9" borderId="153" xfId="2" applyFont="1" applyFill="1" applyBorder="1" applyAlignment="1">
      <alignment horizontal="left" vertical="center" wrapText="1"/>
    </xf>
    <xf numFmtId="0" fontId="32" fillId="7" borderId="154" xfId="2" applyFont="1" applyFill="1" applyBorder="1" applyAlignment="1">
      <alignment horizontal="left" vertical="top" wrapText="1"/>
    </xf>
    <xf numFmtId="0" fontId="32" fillId="7" borderId="97" xfId="2" applyFont="1" applyFill="1" applyBorder="1" applyAlignment="1">
      <alignment horizontal="left" vertical="top" wrapText="1"/>
    </xf>
    <xf numFmtId="0" fontId="32" fillId="7" borderId="134" xfId="2" applyFont="1" applyFill="1" applyBorder="1" applyAlignment="1">
      <alignment horizontal="left" vertical="top" wrapText="1"/>
    </xf>
    <xf numFmtId="0" fontId="37" fillId="9" borderId="97" xfId="0" applyFont="1" applyFill="1" applyBorder="1" applyAlignment="1">
      <alignment horizontal="left" vertical="center" wrapText="1"/>
    </xf>
    <xf numFmtId="0" fontId="37" fillId="9" borderId="134" xfId="0" applyFont="1" applyFill="1" applyBorder="1" applyAlignment="1">
      <alignment horizontal="left" vertical="center" wrapText="1"/>
    </xf>
    <xf numFmtId="0" fontId="68" fillId="7" borderId="25" xfId="2" applyFont="1" applyFill="1" applyBorder="1" applyAlignment="1">
      <alignment horizontal="left" vertical="top" wrapText="1"/>
    </xf>
    <xf numFmtId="0" fontId="69" fillId="0" borderId="5" xfId="0" applyFont="1" applyBorder="1" applyAlignment="1">
      <alignment horizontal="left" vertical="top" wrapText="1"/>
    </xf>
    <xf numFmtId="0" fontId="69" fillId="0" borderId="13" xfId="0" applyFont="1" applyBorder="1" applyAlignment="1">
      <alignment horizontal="left" vertical="top" wrapText="1"/>
    </xf>
    <xf numFmtId="0" fontId="68" fillId="7" borderId="5" xfId="2" applyFont="1" applyFill="1" applyBorder="1" applyAlignment="1">
      <alignment horizontal="left" vertical="top" wrapText="1"/>
    </xf>
    <xf numFmtId="0" fontId="68" fillId="7" borderId="72" xfId="2" applyFont="1" applyFill="1" applyBorder="1" applyAlignment="1">
      <alignment horizontal="left" vertical="top" wrapText="1"/>
    </xf>
    <xf numFmtId="0" fontId="68" fillId="7" borderId="3" xfId="2" applyFont="1" applyFill="1" applyBorder="1" applyAlignment="1">
      <alignment horizontal="left" vertical="top" wrapText="1"/>
    </xf>
    <xf numFmtId="0" fontId="68" fillId="7" borderId="104" xfId="2" applyFont="1" applyFill="1" applyBorder="1" applyAlignment="1">
      <alignment horizontal="left" vertical="top" wrapText="1"/>
    </xf>
    <xf numFmtId="0" fontId="33" fillId="7" borderId="25" xfId="2" applyFont="1" applyFill="1" applyBorder="1" applyAlignment="1">
      <alignment horizontal="left" vertical="top" wrapText="1"/>
    </xf>
    <xf numFmtId="0" fontId="89" fillId="0" borderId="5" xfId="0" applyFont="1" applyBorder="1" applyAlignment="1">
      <alignment horizontal="left" vertical="top" wrapText="1"/>
    </xf>
    <xf numFmtId="0" fontId="50" fillId="0" borderId="13" xfId="0" applyFont="1" applyBorder="1" applyAlignment="1">
      <alignment horizontal="left" vertical="top" wrapText="1"/>
    </xf>
    <xf numFmtId="0" fontId="33" fillId="7" borderId="5" xfId="2" applyFont="1" applyFill="1" applyBorder="1" applyAlignment="1">
      <alignment horizontal="left" vertical="top" wrapText="1"/>
    </xf>
    <xf numFmtId="0" fontId="33" fillId="7" borderId="72" xfId="2" applyFont="1" applyFill="1" applyBorder="1" applyAlignment="1">
      <alignment horizontal="left" vertical="top" wrapText="1"/>
    </xf>
    <xf numFmtId="0" fontId="33" fillId="7" borderId="3" xfId="2" applyFont="1" applyFill="1" applyBorder="1" applyAlignment="1">
      <alignment horizontal="left" vertical="top" wrapText="1"/>
    </xf>
    <xf numFmtId="0" fontId="33" fillId="7" borderId="104" xfId="2" applyFont="1" applyFill="1" applyBorder="1" applyAlignment="1">
      <alignment horizontal="left" vertical="top" wrapText="1"/>
    </xf>
    <xf numFmtId="0" fontId="37" fillId="7" borderId="181" xfId="0" applyFont="1" applyFill="1" applyBorder="1" applyAlignment="1">
      <alignment horizontal="left" vertical="center" wrapText="1"/>
    </xf>
    <xf numFmtId="0" fontId="37" fillId="7" borderId="127" xfId="0" applyFont="1" applyFill="1" applyBorder="1" applyAlignment="1">
      <alignment horizontal="left" vertical="center" wrapText="1"/>
    </xf>
    <xf numFmtId="0" fontId="21" fillId="9" borderId="107" xfId="2" applyFont="1" applyFill="1" applyBorder="1" applyAlignment="1">
      <alignment horizontal="center" vertical="center" wrapText="1"/>
    </xf>
    <xf numFmtId="0" fontId="21" fillId="9" borderId="55" xfId="2" applyFont="1" applyFill="1" applyBorder="1" applyAlignment="1">
      <alignment horizontal="center" vertical="center" wrapText="1"/>
    </xf>
    <xf numFmtId="0" fontId="21" fillId="9" borderId="102" xfId="2" applyFont="1" applyFill="1" applyBorder="1" applyAlignment="1">
      <alignment horizontal="center" vertical="center" wrapText="1"/>
    </xf>
    <xf numFmtId="0" fontId="32" fillId="7" borderId="21" xfId="2" applyFont="1" applyFill="1" applyBorder="1" applyAlignment="1">
      <alignment horizontal="left" vertical="top" wrapText="1"/>
    </xf>
    <xf numFmtId="0" fontId="32" fillId="7" borderId="40" xfId="2" applyFont="1" applyFill="1" applyBorder="1" applyAlignment="1">
      <alignment horizontal="left" vertical="top" wrapText="1"/>
    </xf>
    <xf numFmtId="0" fontId="10" fillId="8" borderId="30" xfId="2" applyFont="1" applyFill="1" applyBorder="1" applyAlignment="1">
      <alignment horizontal="center" wrapText="1"/>
    </xf>
    <xf numFmtId="0" fontId="10" fillId="8" borderId="32" xfId="2" applyFont="1" applyFill="1" applyBorder="1" applyAlignment="1">
      <alignment horizontal="center" wrapText="1"/>
    </xf>
    <xf numFmtId="0" fontId="10" fillId="8" borderId="70" xfId="2" applyFont="1" applyFill="1" applyBorder="1" applyAlignment="1">
      <alignment horizontal="center" wrapText="1"/>
    </xf>
    <xf numFmtId="0" fontId="47" fillId="9" borderId="162" xfId="2" applyFont="1" applyFill="1" applyBorder="1" applyAlignment="1">
      <alignment horizontal="left" vertical="top" wrapText="1"/>
    </xf>
    <xf numFmtId="0" fontId="3" fillId="9" borderId="224" xfId="2" applyFont="1" applyFill="1" applyBorder="1" applyAlignment="1">
      <alignment horizontal="left" vertical="top" wrapText="1"/>
    </xf>
    <xf numFmtId="0" fontId="3" fillId="9" borderId="225" xfId="2" applyFont="1" applyFill="1" applyBorder="1" applyAlignment="1">
      <alignment horizontal="left" vertical="top" wrapText="1"/>
    </xf>
    <xf numFmtId="0" fontId="63" fillId="9" borderId="161" xfId="2" applyFont="1" applyFill="1" applyBorder="1" applyAlignment="1">
      <alignment horizontal="left" vertical="top" wrapText="1"/>
    </xf>
    <xf numFmtId="0" fontId="22" fillId="9" borderId="10" xfId="2" applyFont="1" applyFill="1" applyBorder="1" applyAlignment="1">
      <alignment horizontal="left" vertical="top" wrapText="1"/>
    </xf>
    <xf numFmtId="0" fontId="22" fillId="9" borderId="39" xfId="2" applyFont="1" applyFill="1" applyBorder="1" applyAlignment="1">
      <alignment horizontal="left" vertical="top" wrapText="1"/>
    </xf>
    <xf numFmtId="0" fontId="3" fillId="9" borderId="161" xfId="2" applyFont="1" applyFill="1" applyBorder="1" applyAlignment="1">
      <alignment horizontal="left" vertical="top" wrapText="1"/>
    </xf>
    <xf numFmtId="0" fontId="12" fillId="9" borderId="161" xfId="2" applyFont="1" applyFill="1" applyBorder="1" applyAlignment="1">
      <alignment horizontal="left" vertical="top" wrapText="1"/>
    </xf>
    <xf numFmtId="0" fontId="37" fillId="9" borderId="35" xfId="0" applyFont="1" applyFill="1" applyBorder="1" applyAlignment="1">
      <alignment horizontal="center" vertical="center" wrapText="1"/>
    </xf>
    <xf numFmtId="0" fontId="37" fillId="9" borderId="24" xfId="0" applyFont="1" applyFill="1" applyBorder="1" applyAlignment="1">
      <alignment horizontal="center" vertical="center" wrapText="1"/>
    </xf>
    <xf numFmtId="0" fontId="37" fillId="9" borderId="74" xfId="0" applyFont="1" applyFill="1" applyBorder="1" applyAlignment="1">
      <alignment horizontal="center" vertical="center" wrapText="1"/>
    </xf>
    <xf numFmtId="0" fontId="68" fillId="0" borderId="160" xfId="2" applyFont="1" applyBorder="1" applyAlignment="1">
      <alignment horizontal="left" vertical="top" wrapText="1"/>
    </xf>
    <xf numFmtId="0" fontId="68" fillId="0" borderId="22" xfId="2" applyFont="1" applyBorder="1" applyAlignment="1">
      <alignment horizontal="left" vertical="top" wrapText="1"/>
    </xf>
    <xf numFmtId="0" fontId="68" fillId="0" borderId="178" xfId="2" applyFont="1" applyBorder="1" applyAlignment="1">
      <alignment horizontal="left" vertical="top" wrapText="1"/>
    </xf>
    <xf numFmtId="0" fontId="4" fillId="0" borderId="0" xfId="0" applyFont="1" applyAlignment="1">
      <alignment horizontal="left" vertical="top" wrapText="1"/>
    </xf>
    <xf numFmtId="0" fontId="0" fillId="10" borderId="0" xfId="0" applyFill="1" applyAlignment="1">
      <alignment horizontal="left" vertical="top" wrapText="1"/>
    </xf>
    <xf numFmtId="0" fontId="0" fillId="10" borderId="16" xfId="0" applyFill="1" applyBorder="1" applyAlignment="1">
      <alignment horizontal="left" vertical="top" wrapText="1"/>
    </xf>
    <xf numFmtId="0" fontId="0" fillId="10" borderId="8" xfId="0" applyFill="1" applyBorder="1" applyAlignment="1">
      <alignment horizontal="left" wrapText="1"/>
    </xf>
    <xf numFmtId="0" fontId="0" fillId="10" borderId="196" xfId="0" applyFill="1" applyBorder="1" applyAlignment="1">
      <alignment horizontal="left" wrapText="1"/>
    </xf>
    <xf numFmtId="0" fontId="7" fillId="8" borderId="0" xfId="0" applyFont="1" applyFill="1" applyAlignment="1">
      <alignment horizontal="center" vertical="top" wrapText="1"/>
    </xf>
    <xf numFmtId="0" fontId="0" fillId="10" borderId="194" xfId="0" applyFill="1" applyBorder="1" applyAlignment="1">
      <alignment horizontal="left" vertical="top" wrapText="1"/>
    </xf>
    <xf numFmtId="0" fontId="0" fillId="10" borderId="149" xfId="0" applyFill="1" applyBorder="1" applyAlignment="1">
      <alignment horizontal="left" vertical="top" wrapText="1"/>
    </xf>
    <xf numFmtId="0" fontId="108" fillId="10" borderId="0" xfId="0" applyFont="1" applyFill="1" applyAlignment="1">
      <alignment horizontal="left" vertical="top" wrapText="1"/>
    </xf>
    <xf numFmtId="0" fontId="0" fillId="10" borderId="22" xfId="0" applyFill="1" applyBorder="1" applyAlignment="1">
      <alignment horizontal="left" vertical="top" wrapText="1"/>
    </xf>
    <xf numFmtId="0" fontId="0" fillId="10" borderId="156" xfId="0" applyFill="1" applyBorder="1" applyAlignment="1">
      <alignment horizontal="left" vertical="top" wrapText="1"/>
    </xf>
    <xf numFmtId="2" fontId="0" fillId="9" borderId="71" xfId="0" applyNumberFormat="1" applyFill="1" applyBorder="1" applyAlignment="1">
      <alignment horizontal="center" vertical="center"/>
    </xf>
    <xf numFmtId="2" fontId="0" fillId="9" borderId="44" xfId="0" applyNumberFormat="1" applyFill="1" applyBorder="1" applyAlignment="1">
      <alignment horizontal="center" vertical="center"/>
    </xf>
    <xf numFmtId="2" fontId="0" fillId="9" borderId="212" xfId="0" applyNumberFormat="1" applyFill="1" applyBorder="1" applyAlignment="1">
      <alignment horizontal="center" vertical="center"/>
    </xf>
    <xf numFmtId="0" fontId="17" fillId="7" borderId="38" xfId="0" applyFont="1" applyFill="1" applyBorder="1" applyAlignment="1">
      <alignment horizontal="left" vertical="top" wrapText="1"/>
    </xf>
    <xf numFmtId="0" fontId="17" fillId="7" borderId="19" xfId="0" applyFont="1" applyFill="1" applyBorder="1" applyAlignment="1">
      <alignment horizontal="left" vertical="top" wrapText="1"/>
    </xf>
    <xf numFmtId="0" fontId="17" fillId="7" borderId="68" xfId="0" applyFont="1" applyFill="1" applyBorder="1" applyAlignment="1">
      <alignment horizontal="left" vertical="top" wrapText="1"/>
    </xf>
    <xf numFmtId="0" fontId="17" fillId="7" borderId="35" xfId="0" applyFont="1" applyFill="1" applyBorder="1" applyAlignment="1">
      <alignment horizontal="left" vertical="top" wrapText="1"/>
    </xf>
    <xf numFmtId="0" fontId="17" fillId="7" borderId="0" xfId="0" applyFont="1" applyFill="1" applyAlignment="1">
      <alignment horizontal="left" vertical="top" wrapText="1"/>
    </xf>
    <xf numFmtId="0" fontId="17" fillId="7" borderId="36" xfId="0" applyFont="1" applyFill="1" applyBorder="1" applyAlignment="1">
      <alignment horizontal="left" vertical="top" wrapText="1"/>
    </xf>
    <xf numFmtId="0" fontId="17" fillId="7" borderId="30" xfId="0" applyFont="1" applyFill="1" applyBorder="1" applyAlignment="1">
      <alignment horizontal="left" vertical="top" wrapText="1"/>
    </xf>
    <xf numFmtId="0" fontId="17" fillId="7" borderId="32" xfId="0" applyFont="1" applyFill="1" applyBorder="1" applyAlignment="1">
      <alignment horizontal="left" vertical="top" wrapText="1"/>
    </xf>
    <xf numFmtId="0" fontId="17" fillId="7" borderId="70" xfId="0" applyFont="1" applyFill="1" applyBorder="1" applyAlignment="1">
      <alignment horizontal="left" vertical="top" wrapText="1"/>
    </xf>
    <xf numFmtId="0" fontId="17" fillId="7" borderId="42" xfId="0" applyFont="1" applyFill="1" applyBorder="1" applyAlignment="1">
      <alignment horizontal="left" vertical="top" wrapText="1"/>
    </xf>
    <xf numFmtId="0" fontId="17" fillId="7" borderId="87" xfId="0" applyFont="1" applyFill="1" applyBorder="1" applyAlignment="1">
      <alignment horizontal="left" vertical="top" wrapText="1"/>
    </xf>
    <xf numFmtId="0" fontId="17" fillId="7" borderId="98" xfId="0" applyFont="1" applyFill="1" applyBorder="1" applyAlignment="1">
      <alignment horizontal="left" vertical="top" wrapText="1"/>
    </xf>
    <xf numFmtId="0" fontId="17" fillId="7" borderId="73" xfId="0" applyFont="1" applyFill="1" applyBorder="1" applyAlignment="1">
      <alignment horizontal="left" vertical="top" wrapText="1"/>
    </xf>
    <xf numFmtId="0" fontId="17" fillId="7" borderId="24" xfId="0" applyFont="1" applyFill="1" applyBorder="1" applyAlignment="1">
      <alignment horizontal="left" vertical="top" wrapText="1"/>
    </xf>
    <xf numFmtId="0" fontId="17" fillId="7" borderId="74" xfId="0" applyFont="1" applyFill="1" applyBorder="1" applyAlignment="1">
      <alignment horizontal="left" vertical="top" wrapText="1"/>
    </xf>
    <xf numFmtId="0" fontId="97" fillId="7" borderId="32" xfId="0" applyFont="1" applyFill="1" applyBorder="1" applyAlignment="1">
      <alignment horizontal="left" vertical="top" wrapText="1"/>
    </xf>
    <xf numFmtId="0" fontId="97" fillId="7" borderId="70" xfId="0" applyFont="1" applyFill="1" applyBorder="1" applyAlignment="1">
      <alignment horizontal="left" vertical="top" wrapText="1"/>
    </xf>
    <xf numFmtId="0" fontId="48" fillId="8" borderId="76" xfId="0" applyFont="1" applyFill="1" applyBorder="1" applyAlignment="1">
      <alignment horizontal="center" vertical="center" wrapText="1"/>
    </xf>
    <xf numFmtId="0" fontId="48" fillId="8" borderId="213" xfId="0" applyFont="1" applyFill="1" applyBorder="1" applyAlignment="1">
      <alignment horizontal="center" vertical="center" wrapText="1"/>
    </xf>
    <xf numFmtId="0" fontId="17" fillId="7" borderId="18" xfId="0" applyFont="1" applyFill="1" applyBorder="1" applyAlignment="1">
      <alignment horizontal="left" vertical="top" wrapText="1"/>
    </xf>
    <xf numFmtId="0" fontId="17" fillId="7" borderId="47" xfId="0" applyFont="1" applyFill="1" applyBorder="1" applyAlignment="1">
      <alignment horizontal="left" vertical="top" wrapText="1"/>
    </xf>
    <xf numFmtId="0" fontId="17" fillId="7" borderId="58" xfId="0" applyFont="1" applyFill="1" applyBorder="1" applyAlignment="1">
      <alignment horizontal="left" vertical="top" wrapText="1"/>
    </xf>
    <xf numFmtId="0" fontId="98" fillId="7" borderId="30" xfId="0" applyFont="1" applyFill="1" applyBorder="1" applyAlignment="1">
      <alignment horizontal="left" vertical="top" wrapText="1"/>
    </xf>
    <xf numFmtId="0" fontId="98" fillId="7" borderId="32" xfId="0" applyFont="1" applyFill="1" applyBorder="1" applyAlignment="1">
      <alignment horizontal="left" vertical="top" wrapText="1"/>
    </xf>
    <xf numFmtId="0" fontId="98" fillId="7" borderId="70" xfId="0" applyFont="1" applyFill="1" applyBorder="1" applyAlignment="1">
      <alignment horizontal="left" vertical="top" wrapText="1"/>
    </xf>
    <xf numFmtId="0" fontId="17" fillId="7" borderId="211" xfId="0" applyFont="1" applyFill="1" applyBorder="1" applyAlignment="1">
      <alignment horizontal="left" vertical="top" wrapText="1"/>
    </xf>
    <xf numFmtId="0" fontId="17" fillId="7" borderId="46" xfId="0" applyFont="1" applyFill="1" applyBorder="1" applyAlignment="1">
      <alignment horizontal="left" vertical="top" wrapText="1"/>
    </xf>
    <xf numFmtId="0" fontId="48" fillId="8" borderId="0" xfId="0" applyFont="1" applyFill="1" applyAlignment="1">
      <alignment horizontal="center" vertical="center" wrapText="1"/>
    </xf>
    <xf numFmtId="0" fontId="48" fillId="8" borderId="47" xfId="0" applyFont="1" applyFill="1" applyBorder="1" applyAlignment="1">
      <alignment horizontal="center" vertical="center" wrapText="1"/>
    </xf>
    <xf numFmtId="0" fontId="3" fillId="8" borderId="123" xfId="0" applyFont="1" applyFill="1" applyBorder="1" applyAlignment="1">
      <alignment horizontal="center" vertical="center" wrapText="1"/>
    </xf>
    <xf numFmtId="0" fontId="3" fillId="8" borderId="124" xfId="0" applyFont="1" applyFill="1" applyBorder="1" applyAlignment="1">
      <alignment horizontal="center" vertical="center" wrapText="1"/>
    </xf>
    <xf numFmtId="0" fontId="3" fillId="12" borderId="73" xfId="0" applyFont="1" applyFill="1" applyBorder="1" applyAlignment="1">
      <alignment horizontal="left" vertical="center" wrapText="1"/>
    </xf>
    <xf numFmtId="0" fontId="3" fillId="12" borderId="43" xfId="0" applyFont="1" applyFill="1" applyBorder="1" applyAlignment="1">
      <alignment horizontal="left" vertical="center" wrapText="1"/>
    </xf>
    <xf numFmtId="0" fontId="3" fillId="12" borderId="38" xfId="0" applyFont="1" applyFill="1" applyBorder="1" applyAlignment="1">
      <alignment horizontal="left" vertical="center" wrapText="1"/>
    </xf>
    <xf numFmtId="0" fontId="17" fillId="7" borderId="43" xfId="0" applyFont="1" applyFill="1" applyBorder="1" applyAlignment="1">
      <alignment horizontal="left" vertical="top" wrapText="1"/>
    </xf>
    <xf numFmtId="2" fontId="0" fillId="9" borderId="106" xfId="0" applyNumberFormat="1" applyFill="1" applyBorder="1" applyAlignment="1">
      <alignment horizontal="center" vertical="center"/>
    </xf>
    <xf numFmtId="2" fontId="0" fillId="9" borderId="105" xfId="0" applyNumberFormat="1" applyFill="1" applyBorder="1" applyAlignment="1">
      <alignment horizontal="center" vertical="center"/>
    </xf>
    <xf numFmtId="2" fontId="0" fillId="9" borderId="138" xfId="0" applyNumberFormat="1" applyFill="1" applyBorder="1" applyAlignment="1">
      <alignment horizontal="center" vertical="center"/>
    </xf>
    <xf numFmtId="0" fontId="17" fillId="7" borderId="15" xfId="0" applyFont="1" applyFill="1" applyBorder="1" applyAlignment="1">
      <alignment horizontal="left" vertical="top" wrapText="1"/>
    </xf>
    <xf numFmtId="164" fontId="3" fillId="8" borderId="0" xfId="0" applyNumberFormat="1" applyFont="1" applyFill="1" applyAlignment="1">
      <alignment horizontal="center" vertical="center"/>
    </xf>
    <xf numFmtId="0" fontId="17" fillId="7" borderId="99" xfId="0" applyFont="1" applyFill="1" applyBorder="1" applyAlignment="1">
      <alignment horizontal="left" vertical="top" wrapText="1"/>
    </xf>
    <xf numFmtId="2" fontId="0" fillId="9" borderId="182" xfId="0" applyNumberFormat="1" applyFill="1" applyBorder="1" applyAlignment="1">
      <alignment horizontal="center" vertical="center"/>
    </xf>
    <xf numFmtId="2" fontId="0" fillId="9" borderId="131" xfId="0" applyNumberFormat="1" applyFill="1" applyBorder="1" applyAlignment="1">
      <alignment horizontal="center" vertical="center"/>
    </xf>
    <xf numFmtId="2" fontId="0" fillId="9" borderId="137" xfId="0" applyNumberFormat="1" applyFill="1" applyBorder="1" applyAlignment="1">
      <alignment horizontal="center" vertical="center"/>
    </xf>
    <xf numFmtId="2" fontId="0" fillId="9" borderId="66" xfId="0" applyNumberFormat="1" applyFill="1" applyBorder="1" applyAlignment="1">
      <alignment horizontal="center" vertical="center"/>
    </xf>
    <xf numFmtId="164" fontId="3" fillId="8" borderId="87" xfId="0" applyNumberFormat="1" applyFont="1" applyFill="1" applyBorder="1" applyAlignment="1">
      <alignment horizontal="center" vertical="center"/>
    </xf>
    <xf numFmtId="0" fontId="3" fillId="12" borderId="117" xfId="0" applyFont="1" applyFill="1" applyBorder="1" applyAlignment="1">
      <alignment horizontal="left" vertical="center" wrapText="1"/>
    </xf>
    <xf numFmtId="0" fontId="3" fillId="12" borderId="123" xfId="0" applyFont="1" applyFill="1" applyBorder="1" applyAlignment="1">
      <alignment horizontal="left" vertical="center" wrapText="1"/>
    </xf>
    <xf numFmtId="0" fontId="3" fillId="12" borderId="124" xfId="0" applyFont="1" applyFill="1" applyBorder="1" applyAlignment="1">
      <alignment horizontal="left" vertical="center" wrapText="1"/>
    </xf>
    <xf numFmtId="2" fontId="0" fillId="9" borderId="128" xfId="0" applyNumberFormat="1" applyFill="1" applyBorder="1" applyAlignment="1">
      <alignment horizontal="center" vertical="center"/>
    </xf>
    <xf numFmtId="0" fontId="17" fillId="7" borderId="183" xfId="0" applyFont="1" applyFill="1" applyBorder="1" applyAlignment="1">
      <alignment horizontal="left" vertical="top" wrapText="1"/>
    </xf>
    <xf numFmtId="0" fontId="17" fillId="7" borderId="125" xfId="0" applyFont="1" applyFill="1" applyBorder="1" applyAlignment="1">
      <alignment horizontal="left" vertical="top" wrapText="1"/>
    </xf>
    <xf numFmtId="2" fontId="0" fillId="9" borderId="50" xfId="0" applyNumberFormat="1" applyFill="1" applyBorder="1" applyAlignment="1">
      <alignment horizontal="center" vertical="center"/>
    </xf>
    <xf numFmtId="2" fontId="0" fillId="9" borderId="6" xfId="0" applyNumberFormat="1" applyFill="1" applyBorder="1" applyAlignment="1">
      <alignment horizontal="center" vertical="center"/>
    </xf>
    <xf numFmtId="2" fontId="0" fillId="9" borderId="141" xfId="0" applyNumberFormat="1" applyFill="1" applyBorder="1" applyAlignment="1">
      <alignment horizontal="center" vertical="center"/>
    </xf>
    <xf numFmtId="0" fontId="57" fillId="12" borderId="30" xfId="0" applyFont="1" applyFill="1" applyBorder="1" applyAlignment="1">
      <alignment horizontal="left" vertical="center"/>
    </xf>
    <xf numFmtId="0" fontId="59" fillId="12" borderId="32" xfId="0" applyFont="1" applyFill="1" applyBorder="1" applyAlignment="1">
      <alignment horizontal="left" vertical="center"/>
    </xf>
    <xf numFmtId="0" fontId="98" fillId="7" borderId="35" xfId="0" applyFont="1" applyFill="1" applyBorder="1" applyAlignment="1">
      <alignment horizontal="left" vertical="top" wrapText="1"/>
    </xf>
    <xf numFmtId="0" fontId="99" fillId="7" borderId="36" xfId="0" applyFont="1" applyFill="1" applyBorder="1" applyAlignment="1">
      <alignment horizontal="left" vertical="top" wrapText="1"/>
    </xf>
    <xf numFmtId="0" fontId="99" fillId="7" borderId="0" xfId="0" applyFont="1" applyFill="1" applyAlignment="1">
      <alignment horizontal="left" vertical="top" wrapText="1"/>
    </xf>
    <xf numFmtId="0" fontId="99" fillId="7" borderId="32" xfId="0" applyFont="1" applyFill="1" applyBorder="1" applyAlignment="1">
      <alignment horizontal="left" vertical="top" wrapText="1"/>
    </xf>
    <xf numFmtId="0" fontId="99" fillId="7" borderId="35" xfId="0" applyFont="1" applyFill="1" applyBorder="1" applyAlignment="1">
      <alignment horizontal="left" vertical="top" wrapText="1"/>
    </xf>
    <xf numFmtId="0" fontId="98" fillId="7" borderId="0" xfId="0" applyFont="1" applyFill="1" applyAlignment="1">
      <alignment horizontal="left" vertical="top" wrapText="1"/>
    </xf>
    <xf numFmtId="2" fontId="0" fillId="9" borderId="132" xfId="0" applyNumberFormat="1" applyFill="1" applyBorder="1" applyAlignment="1">
      <alignment horizontal="center" vertical="center"/>
    </xf>
    <xf numFmtId="2" fontId="0" fillId="9" borderId="185" xfId="0" applyNumberFormat="1" applyFill="1" applyBorder="1" applyAlignment="1">
      <alignment horizontal="center" vertical="center"/>
    </xf>
    <xf numFmtId="0" fontId="17" fillId="7" borderId="119" xfId="0" applyFont="1" applyFill="1" applyBorder="1" applyAlignment="1">
      <alignment horizontal="left" vertical="top" wrapText="1"/>
    </xf>
    <xf numFmtId="0" fontId="17" fillId="7" borderId="78" xfId="0" applyFont="1" applyFill="1" applyBorder="1" applyAlignment="1">
      <alignment horizontal="left" vertical="top" wrapText="1"/>
    </xf>
    <xf numFmtId="0" fontId="17" fillId="7" borderId="186" xfId="0" applyFont="1" applyFill="1" applyBorder="1" applyAlignment="1">
      <alignment horizontal="left" vertical="top" wrapText="1"/>
    </xf>
    <xf numFmtId="2" fontId="0" fillId="9" borderId="27" xfId="0" applyNumberFormat="1" applyFill="1" applyBorder="1" applyAlignment="1">
      <alignment horizontal="center" vertical="center"/>
    </xf>
    <xf numFmtId="2" fontId="0" fillId="9" borderId="57" xfId="0" applyNumberFormat="1" applyFill="1" applyBorder="1" applyAlignment="1">
      <alignment horizontal="center" vertical="center"/>
    </xf>
    <xf numFmtId="164" fontId="3" fillId="8" borderId="98" xfId="0" applyNumberFormat="1" applyFont="1" applyFill="1" applyBorder="1" applyAlignment="1">
      <alignment horizontal="center" vertical="center"/>
    </xf>
    <xf numFmtId="164" fontId="3" fillId="8" borderId="36" xfId="0" applyNumberFormat="1" applyFont="1" applyFill="1" applyBorder="1" applyAlignment="1">
      <alignment horizontal="center" vertical="center"/>
    </xf>
    <xf numFmtId="164" fontId="3" fillId="8" borderId="70" xfId="0" applyNumberFormat="1" applyFont="1" applyFill="1" applyBorder="1" applyAlignment="1">
      <alignment horizontal="center" vertical="center"/>
    </xf>
    <xf numFmtId="0" fontId="0" fillId="9" borderId="105" xfId="0" applyFill="1" applyBorder="1" applyAlignment="1">
      <alignment horizontal="center" vertical="center"/>
    </xf>
    <xf numFmtId="0" fontId="0" fillId="9" borderId="128" xfId="0" applyFill="1" applyBorder="1" applyAlignment="1">
      <alignment horizontal="center" vertical="center"/>
    </xf>
    <xf numFmtId="0" fontId="17" fillId="7" borderId="4" xfId="0" applyFont="1" applyFill="1" applyBorder="1" applyAlignment="1">
      <alignment horizontal="left" vertical="top" wrapText="1"/>
    </xf>
    <xf numFmtId="0" fontId="17" fillId="7" borderId="190" xfId="0" applyFont="1" applyFill="1" applyBorder="1" applyAlignment="1">
      <alignment horizontal="left" vertical="top" wrapText="1"/>
    </xf>
    <xf numFmtId="0" fontId="98" fillId="7" borderId="76" xfId="0" applyFont="1" applyFill="1" applyBorder="1" applyAlignment="1">
      <alignment horizontal="left" vertical="top" wrapText="1"/>
    </xf>
    <xf numFmtId="0" fontId="99" fillId="7" borderId="76" xfId="0" applyFont="1" applyFill="1" applyBorder="1" applyAlignment="1">
      <alignment horizontal="left" vertical="top" wrapText="1"/>
    </xf>
    <xf numFmtId="0" fontId="17" fillId="7" borderId="219" xfId="0" applyFont="1" applyFill="1" applyBorder="1" applyAlignment="1">
      <alignment horizontal="left" vertical="top" wrapText="1"/>
    </xf>
    <xf numFmtId="0" fontId="0" fillId="9" borderId="6" xfId="0" applyFill="1" applyBorder="1" applyAlignment="1">
      <alignment horizontal="center" vertical="center"/>
    </xf>
    <xf numFmtId="0" fontId="0" fillId="9" borderId="142" xfId="0" applyFill="1" applyBorder="1" applyAlignment="1">
      <alignment horizontal="center" vertical="center"/>
    </xf>
    <xf numFmtId="0" fontId="17" fillId="7" borderId="103" xfId="0" applyFont="1" applyFill="1" applyBorder="1" applyAlignment="1">
      <alignment horizontal="left" vertical="top" wrapText="1"/>
    </xf>
    <xf numFmtId="0" fontId="17" fillId="7" borderId="91" xfId="0" applyFont="1" applyFill="1" applyBorder="1" applyAlignment="1">
      <alignment horizontal="left" vertical="top" wrapText="1"/>
    </xf>
    <xf numFmtId="0" fontId="43" fillId="8" borderId="117" xfId="0" applyFont="1" applyFill="1" applyBorder="1" applyAlignment="1">
      <alignment horizontal="center" vertical="center" wrapText="1"/>
    </xf>
    <xf numFmtId="0" fontId="43" fillId="8" borderId="123" xfId="0" applyFont="1" applyFill="1" applyBorder="1" applyAlignment="1">
      <alignment horizontal="center" vertical="center"/>
    </xf>
    <xf numFmtId="0" fontId="3" fillId="10" borderId="0" xfId="0" applyFont="1" applyFill="1" applyAlignment="1">
      <alignment horizontal="left" vertical="center" wrapText="1"/>
    </xf>
    <xf numFmtId="0" fontId="3" fillId="10" borderId="32" xfId="0" applyFont="1" applyFill="1" applyBorder="1" applyAlignment="1">
      <alignment horizontal="left" vertical="center" wrapText="1"/>
    </xf>
    <xf numFmtId="0" fontId="17" fillId="7" borderId="187" xfId="0" applyFont="1" applyFill="1" applyBorder="1" applyAlignment="1">
      <alignment horizontal="left" vertical="top" wrapText="1"/>
    </xf>
    <xf numFmtId="0" fontId="3" fillId="10" borderId="42" xfId="0" applyFont="1" applyFill="1" applyBorder="1" applyAlignment="1">
      <alignment horizontal="left" vertical="center" wrapText="1"/>
    </xf>
    <xf numFmtId="0" fontId="3" fillId="10" borderId="35" xfId="0" applyFont="1" applyFill="1" applyBorder="1" applyAlignment="1">
      <alignment horizontal="left" vertical="center" wrapText="1"/>
    </xf>
    <xf numFmtId="0" fontId="3" fillId="10" borderId="30" xfId="0" applyFont="1" applyFill="1" applyBorder="1" applyAlignment="1">
      <alignment horizontal="left" vertical="center" wrapText="1"/>
    </xf>
    <xf numFmtId="0" fontId="0" fillId="9" borderId="57" xfId="0" applyFill="1" applyBorder="1" applyAlignment="1">
      <alignment horizontal="center" vertical="center"/>
    </xf>
    <xf numFmtId="0" fontId="99" fillId="7" borderId="30" xfId="0" applyFont="1" applyFill="1" applyBorder="1" applyAlignment="1">
      <alignment horizontal="left" vertical="top" wrapText="1"/>
    </xf>
    <xf numFmtId="0" fontId="99" fillId="7" borderId="70" xfId="0" applyFont="1" applyFill="1" applyBorder="1" applyAlignment="1">
      <alignment horizontal="left" vertical="top" wrapText="1"/>
    </xf>
    <xf numFmtId="0" fontId="3" fillId="8" borderId="117" xfId="0" applyFont="1" applyFill="1" applyBorder="1" applyAlignment="1">
      <alignment horizontal="center" vertical="center" wrapText="1"/>
    </xf>
    <xf numFmtId="0" fontId="35" fillId="9" borderId="188" xfId="0" applyFont="1" applyFill="1" applyBorder="1" applyAlignment="1">
      <alignment horizontal="left" vertical="top" wrapText="1"/>
    </xf>
    <xf numFmtId="0" fontId="35" fillId="9" borderId="189" xfId="0" applyFont="1" applyFill="1" applyBorder="1" applyAlignment="1">
      <alignment horizontal="left" vertical="top" wrapText="1"/>
    </xf>
    <xf numFmtId="0" fontId="35" fillId="9" borderId="192" xfId="0" applyFont="1" applyFill="1" applyBorder="1" applyAlignment="1">
      <alignment horizontal="left" vertical="top" wrapText="1"/>
    </xf>
    <xf numFmtId="0" fontId="19" fillId="10" borderId="35" xfId="0" applyFont="1" applyFill="1" applyBorder="1" applyAlignment="1">
      <alignment horizontal="left" vertical="center" wrapText="1"/>
    </xf>
    <xf numFmtId="0" fontId="17" fillId="7" borderId="89" xfId="0" applyFont="1" applyFill="1" applyBorder="1" applyAlignment="1">
      <alignment horizontal="left" vertical="top" wrapText="1"/>
    </xf>
    <xf numFmtId="0" fontId="17" fillId="7" borderId="49" xfId="0" applyFont="1" applyFill="1" applyBorder="1" applyAlignment="1">
      <alignment horizontal="left" vertical="top" wrapText="1"/>
    </xf>
    <xf numFmtId="164" fontId="3" fillId="8" borderId="98" xfId="0" applyNumberFormat="1" applyFont="1" applyFill="1" applyBorder="1" applyAlignment="1">
      <alignment horizontal="center" vertical="center" wrapText="1"/>
    </xf>
    <xf numFmtId="164" fontId="3" fillId="8" borderId="36" xfId="0" applyNumberFormat="1" applyFont="1" applyFill="1" applyBorder="1" applyAlignment="1">
      <alignment horizontal="center" vertical="center" wrapText="1"/>
    </xf>
    <xf numFmtId="164" fontId="3" fillId="8" borderId="70" xfId="0" applyNumberFormat="1" applyFont="1" applyFill="1" applyBorder="1" applyAlignment="1">
      <alignment horizontal="center" vertical="center" wrapText="1"/>
    </xf>
    <xf numFmtId="164" fontId="3" fillId="9" borderId="79" xfId="0" applyNumberFormat="1" applyFont="1" applyFill="1" applyBorder="1" applyAlignment="1">
      <alignment horizontal="center" vertical="center" wrapText="1"/>
    </xf>
    <xf numFmtId="164" fontId="3" fillId="9" borderId="191" xfId="0" applyNumberFormat="1" applyFont="1" applyFill="1" applyBorder="1" applyAlignment="1">
      <alignment horizontal="center" vertical="center" wrapText="1"/>
    </xf>
    <xf numFmtId="0" fontId="0" fillId="9" borderId="50" xfId="0" applyFill="1" applyBorder="1" applyAlignment="1">
      <alignment horizontal="center" vertical="center"/>
    </xf>
    <xf numFmtId="0" fontId="0" fillId="9" borderId="12" xfId="0" applyFill="1" applyBorder="1" applyAlignment="1">
      <alignment horizontal="center" vertical="center"/>
    </xf>
    <xf numFmtId="0" fontId="0" fillId="9" borderId="106" xfId="0" applyFill="1" applyBorder="1" applyAlignment="1">
      <alignment horizontal="center" vertical="center"/>
    </xf>
    <xf numFmtId="0" fontId="0" fillId="9" borderId="104" xfId="0" applyFill="1" applyBorder="1" applyAlignment="1">
      <alignment horizontal="center" vertical="center"/>
    </xf>
    <xf numFmtId="0" fontId="100" fillId="10" borderId="87" xfId="0" applyFont="1" applyFill="1" applyBorder="1" applyAlignment="1">
      <alignment horizontal="left" vertical="center" wrapText="1"/>
    </xf>
    <xf numFmtId="0" fontId="100" fillId="10" borderId="0" xfId="0" applyFont="1" applyFill="1" applyAlignment="1">
      <alignment horizontal="left" vertical="center" wrapText="1"/>
    </xf>
    <xf numFmtId="0" fontId="100" fillId="10" borderId="32" xfId="0" applyFont="1" applyFill="1" applyBorder="1" applyAlignment="1">
      <alignment horizontal="left" vertical="center" wrapText="1"/>
    </xf>
    <xf numFmtId="0" fontId="0" fillId="9" borderId="13" xfId="0" applyFill="1" applyBorder="1" applyAlignment="1">
      <alignment horizontal="center" vertical="center" wrapText="1"/>
    </xf>
    <xf numFmtId="0" fontId="0" fillId="9" borderId="54" xfId="0" applyFill="1" applyBorder="1" applyAlignment="1">
      <alignment horizontal="center" vertical="center" wrapText="1"/>
    </xf>
    <xf numFmtId="0" fontId="0" fillId="9" borderId="19" xfId="0" applyFill="1" applyBorder="1" applyAlignment="1">
      <alignment horizontal="center" vertical="center" wrapText="1"/>
    </xf>
    <xf numFmtId="0" fontId="0" fillId="9" borderId="0" xfId="0" applyFill="1" applyAlignment="1">
      <alignment horizontal="center" vertical="center" wrapText="1"/>
    </xf>
    <xf numFmtId="0" fontId="0" fillId="9" borderId="24" xfId="0" applyFill="1" applyBorder="1" applyAlignment="1">
      <alignment horizontal="center" vertical="center" wrapText="1"/>
    </xf>
    <xf numFmtId="0" fontId="0" fillId="9" borderId="104" xfId="0" applyFill="1" applyBorder="1" applyAlignment="1">
      <alignment horizontal="center" vertical="center" wrapText="1"/>
    </xf>
    <xf numFmtId="0" fontId="0" fillId="9" borderId="72" xfId="0" applyFill="1" applyBorder="1" applyAlignment="1">
      <alignment horizontal="center" vertical="center" wrapText="1"/>
    </xf>
    <xf numFmtId="0" fontId="0" fillId="9" borderId="106" xfId="0" applyFill="1" applyBorder="1" applyAlignment="1">
      <alignment horizontal="center" vertical="center" wrapText="1"/>
    </xf>
    <xf numFmtId="0" fontId="0" fillId="9" borderId="66" xfId="0" applyFill="1" applyBorder="1" applyAlignment="1">
      <alignment horizontal="center" vertical="center"/>
    </xf>
    <xf numFmtId="164" fontId="3" fillId="8" borderId="32" xfId="0" applyNumberFormat="1" applyFont="1" applyFill="1" applyBorder="1" applyAlignment="1">
      <alignment horizontal="center" vertical="center"/>
    </xf>
    <xf numFmtId="164" fontId="3" fillId="9" borderId="42" xfId="0" applyNumberFormat="1" applyFont="1" applyFill="1" applyBorder="1" applyAlignment="1">
      <alignment horizontal="center" vertical="center"/>
    </xf>
    <xf numFmtId="164" fontId="3" fillId="9" borderId="35" xfId="0" applyNumberFormat="1" applyFont="1" applyFill="1" applyBorder="1" applyAlignment="1">
      <alignment horizontal="center" vertical="center"/>
    </xf>
    <xf numFmtId="164" fontId="3" fillId="9" borderId="30" xfId="0" applyNumberFormat="1" applyFont="1" applyFill="1" applyBorder="1" applyAlignment="1">
      <alignment horizontal="center" vertical="center"/>
    </xf>
    <xf numFmtId="0" fontId="0" fillId="9" borderId="68" xfId="0" applyFill="1" applyBorder="1" applyAlignment="1">
      <alignment horizontal="center" vertical="center" wrapText="1"/>
    </xf>
    <xf numFmtId="0" fontId="0" fillId="9" borderId="36" xfId="0" applyFill="1" applyBorder="1" applyAlignment="1">
      <alignment horizontal="center" vertical="center" wrapText="1"/>
    </xf>
    <xf numFmtId="0" fontId="0" fillId="9" borderId="74" xfId="0" applyFill="1" applyBorder="1" applyAlignment="1">
      <alignment horizontal="center" vertical="center" wrapText="1"/>
    </xf>
    <xf numFmtId="0" fontId="0" fillId="9" borderId="105" xfId="0" applyFill="1" applyBorder="1" applyAlignment="1">
      <alignment horizontal="center" vertical="center" wrapText="1"/>
    </xf>
    <xf numFmtId="0" fontId="0" fillId="9" borderId="44" xfId="0" applyFill="1" applyBorder="1" applyAlignment="1">
      <alignment horizontal="center" vertical="center" wrapText="1"/>
    </xf>
    <xf numFmtId="0" fontId="0" fillId="9" borderId="101" xfId="0" applyFill="1" applyBorder="1" applyAlignment="1">
      <alignment horizontal="center" vertical="center" wrapText="1"/>
    </xf>
    <xf numFmtId="0" fontId="59" fillId="8" borderId="181" xfId="0" applyFont="1" applyFill="1" applyBorder="1" applyAlignment="1">
      <alignment horizontal="center" vertical="center"/>
    </xf>
    <xf numFmtId="0" fontId="59" fillId="8" borderId="127" xfId="0" applyFont="1" applyFill="1" applyBorder="1" applyAlignment="1">
      <alignment horizontal="center" vertical="center"/>
    </xf>
    <xf numFmtId="164" fontId="3" fillId="9" borderId="123" xfId="0" applyNumberFormat="1" applyFont="1" applyFill="1" applyBorder="1" applyAlignment="1">
      <alignment horizontal="center" vertical="center" wrapText="1"/>
    </xf>
    <xf numFmtId="164" fontId="3" fillId="9" borderId="124" xfId="0" applyNumberFormat="1" applyFont="1" applyFill="1" applyBorder="1" applyAlignment="1">
      <alignment horizontal="center" vertical="center" wrapText="1"/>
    </xf>
    <xf numFmtId="0" fontId="3" fillId="9" borderId="36" xfId="0" applyFont="1" applyFill="1" applyBorder="1" applyAlignment="1">
      <alignment horizontal="center" vertical="center" wrapText="1"/>
    </xf>
    <xf numFmtId="0" fontId="3" fillId="9" borderId="70" xfId="0" applyFont="1" applyFill="1" applyBorder="1" applyAlignment="1">
      <alignment horizontal="center" vertical="center" wrapText="1"/>
    </xf>
    <xf numFmtId="0" fontId="3" fillId="9" borderId="123" xfId="0" applyFont="1" applyFill="1" applyBorder="1" applyAlignment="1">
      <alignment horizontal="center" vertical="center"/>
    </xf>
    <xf numFmtId="0" fontId="3" fillId="9" borderId="124" xfId="0" applyFont="1" applyFill="1" applyBorder="1" applyAlignment="1">
      <alignment horizontal="center" vertical="center"/>
    </xf>
    <xf numFmtId="0" fontId="0" fillId="9" borderId="90" xfId="0" applyFill="1" applyBorder="1" applyAlignment="1">
      <alignment horizontal="center" vertical="center" wrapText="1"/>
    </xf>
    <xf numFmtId="0" fontId="0" fillId="9" borderId="128" xfId="0" applyFill="1" applyBorder="1" applyAlignment="1">
      <alignment horizontal="center" vertical="center" wrapText="1"/>
    </xf>
    <xf numFmtId="0" fontId="98" fillId="7" borderId="8" xfId="0" applyFont="1" applyFill="1" applyBorder="1" applyAlignment="1">
      <alignment horizontal="left" vertical="top" wrapText="1"/>
    </xf>
    <xf numFmtId="0" fontId="99" fillId="7" borderId="8" xfId="0" applyFont="1" applyFill="1" applyBorder="1" applyAlignment="1">
      <alignment horizontal="left" vertical="top" wrapText="1"/>
    </xf>
    <xf numFmtId="0" fontId="35" fillId="9" borderId="117" xfId="0" applyFont="1" applyFill="1" applyBorder="1" applyAlignment="1">
      <alignment horizontal="left" vertical="top" wrapText="1"/>
    </xf>
    <xf numFmtId="0" fontId="35" fillId="9" borderId="123" xfId="0" applyFont="1" applyFill="1" applyBorder="1" applyAlignment="1">
      <alignment horizontal="left" vertical="top" wrapText="1"/>
    </xf>
    <xf numFmtId="0" fontId="35" fillId="9" borderId="124" xfId="0" applyFont="1" applyFill="1" applyBorder="1" applyAlignment="1">
      <alignment horizontal="left" vertical="top" wrapText="1"/>
    </xf>
    <xf numFmtId="0" fontId="35" fillId="9" borderId="77" xfId="0" applyFont="1" applyFill="1" applyBorder="1" applyAlignment="1">
      <alignment horizontal="left" vertical="top" wrapText="1"/>
    </xf>
    <xf numFmtId="0" fontId="35" fillId="9" borderId="79" xfId="0" applyFont="1" applyFill="1" applyBorder="1" applyAlignment="1">
      <alignment horizontal="left" vertical="top" wrapText="1"/>
    </xf>
    <xf numFmtId="0" fontId="35" fillId="9" borderId="28" xfId="0" applyFont="1" applyFill="1" applyBorder="1" applyAlignment="1">
      <alignment horizontal="left" vertical="top" wrapText="1"/>
    </xf>
    <xf numFmtId="0" fontId="3" fillId="10" borderId="87" xfId="0" applyFont="1" applyFill="1" applyBorder="1" applyAlignment="1">
      <alignment horizontal="left" vertical="center" wrapText="1"/>
    </xf>
    <xf numFmtId="0" fontId="17" fillId="7" borderId="88" xfId="0" applyFont="1" applyFill="1" applyBorder="1" applyAlignment="1">
      <alignment horizontal="left" vertical="top" wrapText="1"/>
    </xf>
    <xf numFmtId="0" fontId="17" fillId="7" borderId="69" xfId="0" applyFont="1" applyFill="1" applyBorder="1" applyAlignment="1">
      <alignment horizontal="left" vertical="top" wrapText="1"/>
    </xf>
    <xf numFmtId="0" fontId="10" fillId="8" borderId="75" xfId="4" applyFont="1" applyFill="1" applyBorder="1" applyAlignment="1">
      <alignment horizontal="center" vertical="center"/>
    </xf>
    <xf numFmtId="0" fontId="10" fillId="8" borderId="76" xfId="4" applyFont="1" applyFill="1" applyBorder="1" applyAlignment="1">
      <alignment horizontal="center" vertical="center"/>
    </xf>
    <xf numFmtId="0" fontId="3" fillId="8" borderId="42" xfId="0" applyFont="1" applyFill="1" applyBorder="1" applyAlignment="1">
      <alignment horizontal="center" vertical="center" wrapText="1"/>
    </xf>
    <xf numFmtId="0" fontId="3" fillId="8" borderId="98" xfId="0" applyFont="1" applyFill="1" applyBorder="1" applyAlignment="1">
      <alignment horizontal="center" vertical="center" wrapText="1"/>
    </xf>
    <xf numFmtId="0" fontId="3" fillId="8" borderId="30" xfId="0" applyFont="1" applyFill="1" applyBorder="1" applyAlignment="1">
      <alignment horizontal="center" vertical="center" wrapText="1"/>
    </xf>
    <xf numFmtId="0" fontId="3" fillId="8" borderId="70" xfId="0" applyFont="1" applyFill="1" applyBorder="1" applyAlignment="1">
      <alignment horizontal="center" vertical="center" wrapText="1"/>
    </xf>
    <xf numFmtId="0" fontId="57" fillId="10" borderId="30" xfId="0" applyFont="1" applyFill="1" applyBorder="1" applyAlignment="1">
      <alignment horizontal="left" vertical="center"/>
    </xf>
    <xf numFmtId="0" fontId="59" fillId="10" borderId="127" xfId="0" applyFont="1" applyFill="1" applyBorder="1" applyAlignment="1">
      <alignment horizontal="left" vertical="center"/>
    </xf>
    <xf numFmtId="164" fontId="3" fillId="9" borderId="86" xfId="0" applyNumberFormat="1" applyFont="1" applyFill="1" applyBorder="1" applyAlignment="1">
      <alignment horizontal="center" vertical="center"/>
    </xf>
    <xf numFmtId="2" fontId="0" fillId="9" borderId="74" xfId="0" applyNumberFormat="1" applyFill="1" applyBorder="1" applyAlignment="1">
      <alignment horizontal="center" vertical="center"/>
    </xf>
    <xf numFmtId="2" fontId="0" fillId="9" borderId="101" xfId="0" applyNumberFormat="1" applyFill="1" applyBorder="1" applyAlignment="1">
      <alignment horizontal="center" vertical="center"/>
    </xf>
    <xf numFmtId="0" fontId="95" fillId="10" borderId="120" xfId="0" applyFont="1" applyFill="1" applyBorder="1" applyAlignment="1">
      <alignment horizontal="left" vertical="center" wrapText="1"/>
    </xf>
    <xf numFmtId="0" fontId="3" fillId="10" borderId="121" xfId="0" applyFont="1" applyFill="1" applyBorder="1" applyAlignment="1">
      <alignment horizontal="left" vertical="center" wrapText="1"/>
    </xf>
    <xf numFmtId="0" fontId="3" fillId="10" borderId="122" xfId="0" applyFont="1" applyFill="1" applyBorder="1" applyAlignment="1">
      <alignment horizontal="left" vertical="center" wrapText="1"/>
    </xf>
    <xf numFmtId="0" fontId="35" fillId="9" borderId="78" xfId="0" applyFont="1" applyFill="1" applyBorder="1" applyAlignment="1">
      <alignment horizontal="center" vertical="top" wrapText="1"/>
    </xf>
    <xf numFmtId="0" fontId="35" fillId="9" borderId="36" xfId="0" applyFont="1" applyFill="1" applyBorder="1" applyAlignment="1">
      <alignment horizontal="center" vertical="top" wrapText="1"/>
    </xf>
    <xf numFmtId="0" fontId="3" fillId="8" borderId="118" xfId="0" applyFont="1" applyFill="1" applyBorder="1" applyAlignment="1">
      <alignment horizontal="center" vertical="center"/>
    </xf>
    <xf numFmtId="0" fontId="3" fillId="8" borderId="119" xfId="0" applyFont="1" applyFill="1" applyBorder="1" applyAlignment="1">
      <alignment horizontal="center" vertical="center"/>
    </xf>
    <xf numFmtId="0" fontId="3" fillId="8" borderId="42" xfId="0" applyFont="1" applyFill="1" applyBorder="1" applyAlignment="1">
      <alignment horizontal="center" vertical="top"/>
    </xf>
    <xf numFmtId="0" fontId="3" fillId="8" borderId="98" xfId="0" applyFont="1" applyFill="1" applyBorder="1" applyAlignment="1">
      <alignment horizontal="center" vertical="top"/>
    </xf>
    <xf numFmtId="0" fontId="3" fillId="8" borderId="30" xfId="0" applyFont="1" applyFill="1" applyBorder="1" applyAlignment="1">
      <alignment horizontal="center" vertical="top"/>
    </xf>
    <xf numFmtId="0" fontId="3" fillId="8" borderId="70" xfId="0" applyFont="1" applyFill="1" applyBorder="1" applyAlignment="1">
      <alignment horizontal="center" vertical="top"/>
    </xf>
    <xf numFmtId="0" fontId="3" fillId="8" borderId="47" xfId="0" applyFont="1" applyFill="1" applyBorder="1" applyAlignment="1">
      <alignment horizontal="center" vertical="center"/>
    </xf>
    <xf numFmtId="0" fontId="3" fillId="8" borderId="5" xfId="0" applyFont="1" applyFill="1" applyBorder="1" applyAlignment="1">
      <alignment horizontal="center" vertical="center"/>
    </xf>
    <xf numFmtId="0" fontId="3" fillId="8" borderId="13" xfId="0" applyFont="1" applyFill="1" applyBorder="1" applyAlignment="1">
      <alignment horizontal="center" vertical="center"/>
    </xf>
    <xf numFmtId="0" fontId="3" fillId="8" borderId="214" xfId="0" applyFont="1" applyFill="1" applyBorder="1" applyAlignment="1">
      <alignment horizontal="center" vertical="center"/>
    </xf>
    <xf numFmtId="0" fontId="3" fillId="8" borderId="215" xfId="0" applyFont="1" applyFill="1" applyBorder="1" applyAlignment="1">
      <alignment horizontal="center" vertical="center"/>
    </xf>
    <xf numFmtId="0" fontId="3" fillId="8" borderId="216" xfId="0" applyFont="1" applyFill="1" applyBorder="1" applyAlignment="1">
      <alignment horizontal="center" vertical="center"/>
    </xf>
    <xf numFmtId="0" fontId="3" fillId="8" borderId="67" xfId="0" applyFont="1" applyFill="1" applyBorder="1" applyAlignment="1">
      <alignment horizontal="center" vertical="center"/>
    </xf>
    <xf numFmtId="164" fontId="3" fillId="8" borderId="218" xfId="0" applyNumberFormat="1" applyFont="1" applyFill="1" applyBorder="1" applyAlignment="1">
      <alignment horizontal="center" vertical="center" wrapText="1"/>
    </xf>
    <xf numFmtId="164" fontId="3" fillId="8" borderId="184" xfId="0" applyNumberFormat="1" applyFont="1" applyFill="1" applyBorder="1" applyAlignment="1">
      <alignment horizontal="center" vertical="center" wrapText="1"/>
    </xf>
    <xf numFmtId="0" fontId="48" fillId="8" borderId="198" xfId="0" applyFont="1" applyFill="1" applyBorder="1" applyAlignment="1">
      <alignment horizontal="center" vertical="center" wrapText="1"/>
    </xf>
    <xf numFmtId="0" fontId="48" fillId="8" borderId="199" xfId="0" applyFont="1" applyFill="1" applyBorder="1" applyAlignment="1">
      <alignment horizontal="center" vertical="center" wrapText="1"/>
    </xf>
    <xf numFmtId="0" fontId="95" fillId="8" borderId="42"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3" fillId="10" borderId="226" xfId="0" applyFont="1" applyFill="1" applyBorder="1" applyAlignment="1">
      <alignment horizontal="left" vertical="center" wrapText="1"/>
    </xf>
    <xf numFmtId="0" fontId="3" fillId="10" borderId="200" xfId="0" applyFont="1" applyFill="1" applyBorder="1" applyAlignment="1">
      <alignment horizontal="left" vertical="center" wrapText="1"/>
    </xf>
  </cellXfs>
  <cellStyles count="5">
    <cellStyle name="Hyperlink" xfId="1" builtinId="8"/>
    <cellStyle name="Hyperlink 2" xfId="3" xr:uid="{D070B900-0792-4161-B2F5-90AD4717F4ED}"/>
    <cellStyle name="Normal" xfId="0" builtinId="0"/>
    <cellStyle name="Normal 2" xfId="2" xr:uid="{84FFEFD5-E053-478D-B1AC-016CDE00D1C8}"/>
    <cellStyle name="Normal 2 2" xfId="4" xr:uid="{AB43E9C6-34A2-4B74-9E28-F80EDAD3F396}"/>
  </cellStyles>
  <dxfs count="0"/>
  <tableStyles count="0" defaultTableStyle="TableStyleMedium2" defaultPivotStyle="PivotStyleLight16"/>
  <colors>
    <mruColors>
      <color rgb="FFFF9900"/>
      <color rgb="FFF5A727"/>
      <color rgb="FFFFCC00"/>
      <color rgb="FFF2B0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70" baseline="0">
                <a:ln>
                  <a:noFill/>
                </a:ln>
                <a:solidFill>
                  <a:schemeClr val="tx1">
                    <a:lumMod val="65000"/>
                    <a:lumOff val="35000"/>
                  </a:schemeClr>
                </a:solidFill>
                <a:latin typeface="+mn-lt"/>
                <a:ea typeface="+mn-ea"/>
                <a:cs typeface="+mn-cs"/>
              </a:defRPr>
            </a:pPr>
            <a:r>
              <a:rPr lang="en-US" sz="2000" b="1" i="0" baseline="0">
                <a:ln>
                  <a:noFill/>
                </a:ln>
                <a:solidFill>
                  <a:schemeClr val="tx1">
                    <a:lumMod val="65000"/>
                    <a:lumOff val="35000"/>
                  </a:schemeClr>
                </a:solidFill>
                <a:effectLst/>
                <a:latin typeface="+mn-lt"/>
                <a:ea typeface="+mn-ea"/>
                <a:cs typeface="+mn-cs"/>
              </a:rPr>
              <a:t>ENESEHINNANG TERVISEDENDUSE KORRALDUSELE</a:t>
            </a:r>
            <a:endParaRPr lang="en-US" sz="2000" b="1">
              <a:ln>
                <a:noFill/>
              </a:ln>
              <a:solidFill>
                <a:schemeClr val="tx1">
                  <a:lumMod val="65000"/>
                  <a:lumOff val="35000"/>
                </a:schemeClr>
              </a:solidFill>
              <a:effectLst/>
            </a:endParaRPr>
          </a:p>
        </c:rich>
      </c:tx>
      <c:layout>
        <c:manualLayout>
          <c:xMode val="edge"/>
          <c:yMode val="edge"/>
          <c:x val="2.8342000980636443E-2"/>
          <c:y val="1.1459326095539457E-2"/>
        </c:manualLayout>
      </c:layout>
      <c:overlay val="0"/>
      <c:spPr>
        <a:solidFill>
          <a:schemeClr val="lt1"/>
        </a:solidFill>
        <a:ln w="12700" cap="flat" cmpd="sng" algn="ctr">
          <a:noFill/>
          <a:prstDash val="solid"/>
          <a:miter lim="800000"/>
        </a:ln>
        <a:effectLst/>
      </c:spPr>
      <c:txPr>
        <a:bodyPr rot="0" spcFirstLastPara="1" vertOverflow="ellipsis" vert="horz" wrap="square" anchor="ctr" anchorCtr="1"/>
        <a:lstStyle/>
        <a:p>
          <a:pPr>
            <a:defRPr sz="1600" b="0" i="0" u="none" strike="noStrike" kern="1200" spc="70" baseline="0">
              <a:ln>
                <a:noFill/>
              </a:ln>
              <a:solidFill>
                <a:schemeClr val="tx1">
                  <a:lumMod val="65000"/>
                  <a:lumOff val="35000"/>
                </a:schemeClr>
              </a:solidFill>
              <a:latin typeface="+mn-lt"/>
              <a:ea typeface="+mn-ea"/>
              <a:cs typeface="+mn-cs"/>
            </a:defRPr>
          </a:pPr>
          <a:endParaRPr lang="en-US"/>
        </a:p>
      </c:txPr>
    </c:title>
    <c:autoTitleDeleted val="0"/>
    <c:plotArea>
      <c:layout/>
      <c:radarChart>
        <c:radarStyle val="filled"/>
        <c:varyColors val="0"/>
        <c:ser>
          <c:idx val="0"/>
          <c:order val="0"/>
          <c:tx>
            <c:strRef>
              <c:f>'Taotlus_küsimustiku kokkuvõte'!$D$21</c:f>
              <c:strCache>
                <c:ptCount val="1"/>
                <c:pt idx="0">
                  <c:v>Hinnang</c:v>
                </c:pt>
              </c:strCache>
            </c:strRef>
          </c:tx>
          <c:spPr>
            <a:solidFill>
              <a:schemeClr val="accent1">
                <a:alpha val="10196"/>
              </a:schemeClr>
            </a:solidFill>
            <a:ln w="50800">
              <a:solidFill>
                <a:schemeClr val="accent1">
                  <a:alpha val="30000"/>
                </a:schemeClr>
              </a:solidFill>
            </a:ln>
            <a:effectLst/>
          </c:spPr>
          <c:cat>
            <c:strRef>
              <c:f>'Taotlus_küsimustiku kokkuvõte'!$C$22:$C$25</c:f>
              <c:strCache>
                <c:ptCount val="4"/>
                <c:pt idx="0">
                  <c:v>ORGANISATSIOONI TOETUS JA TÖÖTAJATE HEAOLU PRIORITEETSUS</c:v>
                </c:pt>
                <c:pt idx="1">
                  <c:v>OLUKORRA KAARDISTUS. ANDMETE KOGUMINE JA ANALÜÜS</c:v>
                </c:pt>
                <c:pt idx="2">
                  <c:v>TEGEVUSKAVA JA HINDAMISE PLANEERIMINE</c:v>
                </c:pt>
                <c:pt idx="3">
                  <c:v>ELLUVIIMINE</c:v>
                </c:pt>
              </c:strCache>
            </c:strRef>
          </c:cat>
          <c:val>
            <c:numRef>
              <c:f>'Taotlus_küsimustiku kokkuvõte'!$D$22:$D$25</c:f>
              <c:numCache>
                <c:formatCode>0</c:formatCode>
                <c:ptCount val="4"/>
                <c:pt idx="0">
                  <c:v>0</c:v>
                </c:pt>
                <c:pt idx="1">
                  <c:v>0</c:v>
                </c:pt>
                <c:pt idx="2">
                  <c:v>0</c:v>
                </c:pt>
                <c:pt idx="3">
                  <c:v>0</c:v>
                </c:pt>
              </c:numCache>
            </c:numRef>
          </c:val>
          <c:extLst>
            <c:ext xmlns:c16="http://schemas.microsoft.com/office/drawing/2014/chart" uri="{C3380CC4-5D6E-409C-BE32-E72D297353CC}">
              <c16:uniqueId val="{00000000-2FD8-4F56-8C0D-0C8CCD293E83}"/>
            </c:ext>
          </c:extLst>
        </c:ser>
        <c:ser>
          <c:idx val="1"/>
          <c:order val="1"/>
          <c:tx>
            <c:strRef>
              <c:f>'Taotlus_küsimustiku kokkuvõte'!$E$21</c:f>
              <c:strCache>
                <c:ptCount val="1"/>
                <c:pt idx="0">
                  <c:v>Olulisus</c:v>
                </c:pt>
              </c:strCache>
            </c:strRef>
          </c:tx>
          <c:spPr>
            <a:solidFill>
              <a:schemeClr val="accent2">
                <a:alpha val="10196"/>
              </a:schemeClr>
            </a:solidFill>
            <a:ln w="50800">
              <a:solidFill>
                <a:schemeClr val="accent2">
                  <a:alpha val="30000"/>
                </a:schemeClr>
              </a:solidFill>
            </a:ln>
            <a:effectLst/>
          </c:spPr>
          <c:cat>
            <c:strRef>
              <c:f>'Taotlus_küsimustiku kokkuvõte'!$C$22:$C$25</c:f>
              <c:strCache>
                <c:ptCount val="4"/>
                <c:pt idx="0">
                  <c:v>ORGANISATSIOONI TOETUS JA TÖÖTAJATE HEAOLU PRIORITEETSUS</c:v>
                </c:pt>
                <c:pt idx="1">
                  <c:v>OLUKORRA KAARDISTUS. ANDMETE KOGUMINE JA ANALÜÜS</c:v>
                </c:pt>
                <c:pt idx="2">
                  <c:v>TEGEVUSKAVA JA HINDAMISE PLANEERIMINE</c:v>
                </c:pt>
                <c:pt idx="3">
                  <c:v>ELLUVIIMINE</c:v>
                </c:pt>
              </c:strCache>
            </c:strRef>
          </c:cat>
          <c:val>
            <c:numRef>
              <c:f>'Taotlus_küsimustiku kokkuvõte'!$E$22:$E$25</c:f>
              <c:numCache>
                <c:formatCode>0</c:formatCode>
                <c:ptCount val="4"/>
                <c:pt idx="0">
                  <c:v>0</c:v>
                </c:pt>
                <c:pt idx="1">
                  <c:v>0</c:v>
                </c:pt>
                <c:pt idx="2">
                  <c:v>0</c:v>
                </c:pt>
                <c:pt idx="3">
                  <c:v>0</c:v>
                </c:pt>
              </c:numCache>
            </c:numRef>
          </c:val>
          <c:extLst>
            <c:ext xmlns:c16="http://schemas.microsoft.com/office/drawing/2014/chart" uri="{C3380CC4-5D6E-409C-BE32-E72D297353CC}">
              <c16:uniqueId val="{00000001-2FD8-4F56-8C0D-0C8CCD293E83}"/>
            </c:ext>
          </c:extLst>
        </c:ser>
        <c:dLbls>
          <c:showLegendKey val="0"/>
          <c:showVal val="0"/>
          <c:showCatName val="0"/>
          <c:showSerName val="0"/>
          <c:showPercent val="0"/>
          <c:showBubbleSize val="0"/>
        </c:dLbls>
        <c:axId val="1991035775"/>
        <c:axId val="1991036607"/>
      </c:radarChart>
      <c:catAx>
        <c:axId val="1991035775"/>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800" b="0" i="0" u="none" strike="noStrike" kern="1200" baseline="0">
                <a:ln>
                  <a:noFill/>
                </a:ln>
                <a:solidFill>
                  <a:schemeClr val="tx1"/>
                </a:solidFill>
                <a:latin typeface="+mn-lt"/>
                <a:ea typeface="+mn-ea"/>
                <a:cs typeface="+mn-cs"/>
              </a:defRPr>
            </a:pPr>
            <a:endParaRPr lang="en-US"/>
          </a:p>
        </c:txPr>
        <c:crossAx val="1991036607"/>
        <c:crosses val="autoZero"/>
        <c:auto val="1"/>
        <c:lblAlgn val="ctr"/>
        <c:lblOffset val="100"/>
        <c:noMultiLvlLbl val="0"/>
      </c:catAx>
      <c:valAx>
        <c:axId val="1991036607"/>
        <c:scaling>
          <c:orientation val="minMax"/>
          <c:max val="5"/>
          <c:min val="1"/>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mn-lt"/>
                <a:ea typeface="+mn-ea"/>
                <a:cs typeface="+mn-cs"/>
              </a:defRPr>
            </a:pPr>
            <a:endParaRPr lang="en-US"/>
          </a:p>
        </c:txPr>
        <c:crossAx val="1991035775"/>
        <c:crosses val="autoZero"/>
        <c:crossBetween val="between"/>
        <c:majorUnit val="1"/>
        <c:minorUnit val="1"/>
      </c:valAx>
      <c:spPr>
        <a:noFill/>
        <a:ln>
          <a:noFill/>
        </a:ln>
        <a:effectLst/>
      </c:spPr>
    </c:plotArea>
    <c:legend>
      <c:legendPos val="l"/>
      <c:layout>
        <c:manualLayout>
          <c:xMode val="edge"/>
          <c:yMode val="edge"/>
          <c:x val="8.7329679016503139E-2"/>
          <c:y val="0.109915141816001"/>
          <c:w val="9.2144029062430424E-2"/>
          <c:h val="7.8346691231124199E-2"/>
        </c:manualLayout>
      </c:layout>
      <c:overlay val="0"/>
      <c:spPr>
        <a:noFill/>
        <a:ln>
          <a:noFill/>
        </a:ln>
        <a:effectLst/>
      </c:spPr>
      <c:txPr>
        <a:bodyPr rot="0" spcFirstLastPara="1" vertOverflow="ellipsis" vert="horz" wrap="square" anchor="ctr" anchorCtr="1"/>
        <a:lstStyle/>
        <a:p>
          <a:pPr>
            <a:defRPr sz="1600" b="0" i="0" u="none" strike="noStrike" kern="1200" baseline="0">
              <a:ln>
                <a:solidFill>
                  <a:schemeClr val="accent1"/>
                </a:solidFill>
              </a:ln>
              <a:solidFill>
                <a:schemeClr val="dk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70" baseline="0">
                <a:solidFill>
                  <a:schemeClr val="dk1">
                    <a:lumMod val="50000"/>
                    <a:lumOff val="50000"/>
                  </a:schemeClr>
                </a:solidFill>
                <a:latin typeface="+mn-lt"/>
                <a:ea typeface="+mn-ea"/>
                <a:cs typeface="+mn-cs"/>
              </a:defRPr>
            </a:pPr>
            <a:r>
              <a:rPr lang="en-US" sz="2000" b="1" i="0" baseline="0">
                <a:effectLst/>
              </a:rPr>
              <a:t>ENESEHINNANG SISUTEGEVUSTELE</a:t>
            </a:r>
            <a:endParaRPr lang="en-US" sz="2000" b="1">
              <a:effectLst/>
            </a:endParaRPr>
          </a:p>
        </c:rich>
      </c:tx>
      <c:layout>
        <c:manualLayout>
          <c:xMode val="edge"/>
          <c:yMode val="edge"/>
          <c:x val="4.623260584868779E-2"/>
          <c:y val="1.7024823863709015E-2"/>
        </c:manualLayout>
      </c:layout>
      <c:overlay val="0"/>
      <c:spPr>
        <a:noFill/>
        <a:ln>
          <a:noFill/>
        </a:ln>
        <a:effectLst/>
      </c:spPr>
      <c:txPr>
        <a:bodyPr rot="0" spcFirstLastPara="1" vertOverflow="ellipsis" vert="horz" wrap="square" anchor="ctr" anchorCtr="1"/>
        <a:lstStyle/>
        <a:p>
          <a:pPr>
            <a:defRPr sz="2000" b="1" i="0" u="none" strike="noStrike" kern="1200" spc="70" baseline="0">
              <a:solidFill>
                <a:schemeClr val="dk1">
                  <a:lumMod val="50000"/>
                  <a:lumOff val="50000"/>
                </a:schemeClr>
              </a:solidFill>
              <a:latin typeface="+mn-lt"/>
              <a:ea typeface="+mn-ea"/>
              <a:cs typeface="+mn-cs"/>
            </a:defRPr>
          </a:pPr>
          <a:endParaRPr lang="en-US"/>
        </a:p>
      </c:txPr>
    </c:title>
    <c:autoTitleDeleted val="0"/>
    <c:plotArea>
      <c:layout/>
      <c:radarChart>
        <c:radarStyle val="filled"/>
        <c:varyColors val="0"/>
        <c:ser>
          <c:idx val="0"/>
          <c:order val="0"/>
          <c:tx>
            <c:strRef>
              <c:f>'Taotlus_küsimustiku kokkuvõte'!$D$27</c:f>
              <c:strCache>
                <c:ptCount val="1"/>
                <c:pt idx="0">
                  <c:v>Hinnang</c:v>
                </c:pt>
              </c:strCache>
            </c:strRef>
          </c:tx>
          <c:spPr>
            <a:solidFill>
              <a:schemeClr val="accent1">
                <a:alpha val="10196"/>
              </a:schemeClr>
            </a:solidFill>
            <a:ln w="50800">
              <a:solidFill>
                <a:schemeClr val="accent1">
                  <a:alpha val="30000"/>
                </a:schemeClr>
              </a:solidFill>
            </a:ln>
            <a:effectLst/>
          </c:spPr>
          <c:cat>
            <c:strRef>
              <c:f>'Taotlus_küsimustiku kokkuvõte'!$C$28:$C$33</c:f>
              <c:strCache>
                <c:ptCount val="6"/>
                <c:pt idx="0">
                  <c:v>TOETAVA TÖÖKESKKONNA KUJUNDAMINE (töökorralduslik, organisatsiooni tase)</c:v>
                </c:pt>
                <c:pt idx="1">
                  <c:v>TÖÖTAJATE VAIMSE TERVISE TOETAMINE</c:v>
                </c:pt>
                <c:pt idx="2">
                  <c:v>TASAKAALUSTATUD TOITUMISE TOETAMINE</c:v>
                </c:pt>
                <c:pt idx="3">
                  <c:v>LIIKUMISAKTIIVSUSE TOETAMINE, ERGONOOMIA ARENDAMINE</c:v>
                </c:pt>
                <c:pt idx="4">
                  <c:v>UIMASTITE KASUTAMISE VARAJASE MÄRKAMISE JA LOOBUMISE TOETAMINE (nikotiin, alkohol, narkootikumid jms)</c:v>
                </c:pt>
                <c:pt idx="5">
                  <c:v>KOOSTÖÖ, MUUD TOETAVAD TEGEVUSED</c:v>
                </c:pt>
              </c:strCache>
            </c:strRef>
          </c:cat>
          <c:val>
            <c:numRef>
              <c:f>'Taotlus_küsimustiku kokkuvõte'!$D$28:$D$33</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6-664A-4CDD-8D8E-34E9D746C923}"/>
            </c:ext>
          </c:extLst>
        </c:ser>
        <c:ser>
          <c:idx val="1"/>
          <c:order val="1"/>
          <c:tx>
            <c:strRef>
              <c:f>'Taotlus_küsimustiku kokkuvõte'!$E$27</c:f>
              <c:strCache>
                <c:ptCount val="1"/>
                <c:pt idx="0">
                  <c:v>Olulisus</c:v>
                </c:pt>
              </c:strCache>
            </c:strRef>
          </c:tx>
          <c:spPr>
            <a:solidFill>
              <a:schemeClr val="accent2">
                <a:alpha val="10196"/>
              </a:schemeClr>
            </a:solidFill>
            <a:ln w="50800">
              <a:solidFill>
                <a:schemeClr val="accent2">
                  <a:alpha val="30000"/>
                </a:schemeClr>
              </a:solidFill>
            </a:ln>
            <a:effectLst/>
          </c:spPr>
          <c:cat>
            <c:strRef>
              <c:f>'Taotlus_küsimustiku kokkuvõte'!$C$28:$C$33</c:f>
              <c:strCache>
                <c:ptCount val="6"/>
                <c:pt idx="0">
                  <c:v>TOETAVA TÖÖKESKKONNA KUJUNDAMINE (töökorralduslik, organisatsiooni tase)</c:v>
                </c:pt>
                <c:pt idx="1">
                  <c:v>TÖÖTAJATE VAIMSE TERVISE TOETAMINE</c:v>
                </c:pt>
                <c:pt idx="2">
                  <c:v>TASAKAALUSTATUD TOITUMISE TOETAMINE</c:v>
                </c:pt>
                <c:pt idx="3">
                  <c:v>LIIKUMISAKTIIVSUSE TOETAMINE, ERGONOOMIA ARENDAMINE</c:v>
                </c:pt>
                <c:pt idx="4">
                  <c:v>UIMASTITE KASUTAMISE VARAJASE MÄRKAMISE JA LOOBUMISE TOETAMINE (nikotiin, alkohol, narkootikumid jms)</c:v>
                </c:pt>
                <c:pt idx="5">
                  <c:v>KOOSTÖÖ, MUUD TOETAVAD TEGEVUSED</c:v>
                </c:pt>
              </c:strCache>
            </c:strRef>
          </c:cat>
          <c:val>
            <c:numRef>
              <c:f>'Taotlus_küsimustiku kokkuvõte'!$E$28:$E$33</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8-664A-4CDD-8D8E-34E9D746C923}"/>
            </c:ext>
          </c:extLst>
        </c:ser>
        <c:dLbls>
          <c:showLegendKey val="0"/>
          <c:showVal val="0"/>
          <c:showCatName val="0"/>
          <c:showSerName val="0"/>
          <c:showPercent val="0"/>
          <c:showBubbleSize val="0"/>
        </c:dLbls>
        <c:axId val="1934274383"/>
        <c:axId val="1934264399"/>
      </c:radarChart>
      <c:catAx>
        <c:axId val="1934274383"/>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dk1">
                    <a:lumMod val="50000"/>
                    <a:lumOff val="50000"/>
                  </a:schemeClr>
                </a:solidFill>
                <a:latin typeface="+mn-lt"/>
                <a:ea typeface="+mn-ea"/>
                <a:cs typeface="+mn-cs"/>
              </a:defRPr>
            </a:pPr>
            <a:endParaRPr lang="en-US"/>
          </a:p>
        </c:txPr>
        <c:crossAx val="1934264399"/>
        <c:crosses val="autoZero"/>
        <c:auto val="1"/>
        <c:lblAlgn val="ctr"/>
        <c:lblOffset val="100"/>
        <c:noMultiLvlLbl val="0"/>
      </c:catAx>
      <c:valAx>
        <c:axId val="1934264399"/>
        <c:scaling>
          <c:orientation val="minMax"/>
          <c:max val="5"/>
          <c:min val="1"/>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mn-lt"/>
                <a:ea typeface="+mn-ea"/>
                <a:cs typeface="+mn-cs"/>
              </a:defRPr>
            </a:pPr>
            <a:endParaRPr lang="en-US"/>
          </a:p>
        </c:txPr>
        <c:crossAx val="1934274383"/>
        <c:crosses val="autoZero"/>
        <c:crossBetween val="between"/>
        <c:majorUnit val="1"/>
        <c:minorUnit val="1"/>
      </c:valAx>
      <c:spPr>
        <a:noFill/>
        <a:ln>
          <a:noFill/>
        </a:ln>
        <a:effectLst/>
      </c:spPr>
    </c:plotArea>
    <c:legend>
      <c:legendPos val="l"/>
      <c:layout>
        <c:manualLayout>
          <c:xMode val="edge"/>
          <c:yMode val="edge"/>
          <c:x val="5.3900960648438884E-2"/>
          <c:y val="0.10828051420633969"/>
          <c:w val="9.1340655854565758E-2"/>
          <c:h val="7.8371309012773616E-2"/>
        </c:manualLayout>
      </c:layout>
      <c:overlay val="0"/>
      <c:spPr>
        <a:noFill/>
        <a:ln>
          <a:noFill/>
        </a:ln>
        <a:effectLst/>
      </c:spPr>
      <c:txPr>
        <a:bodyPr rot="0" spcFirstLastPara="1" vertOverflow="ellipsis" vert="horz" wrap="square" anchor="ctr" anchorCtr="1"/>
        <a:lstStyle/>
        <a:p>
          <a:pPr>
            <a:defRPr lang="en-US" sz="1600" b="0" i="0" u="none" strike="noStrike" kern="1200" baseline="0">
              <a:ln>
                <a:solidFill>
                  <a:schemeClr val="accent1"/>
                </a:solidFill>
              </a:ln>
              <a:solidFill>
                <a:schemeClr val="dk1">
                  <a:lumMod val="50000"/>
                  <a:lumOff val="50000"/>
                  <a:alpha val="94000"/>
                </a:schemeClr>
              </a:solidFill>
              <a:latin typeface="+mn-lt"/>
              <a:ea typeface="+mn-ea"/>
              <a:cs typeface="+mn-cs"/>
            </a:defRPr>
          </a:pPr>
          <a:endParaRPr lang="en-US"/>
        </a:p>
      </c:txPr>
    </c:legend>
    <c:plotVisOnly val="1"/>
    <c:dispBlanksAs val="gap"/>
    <c:showDLblsOverMax val="0"/>
    <c:extLst/>
  </c:chart>
  <c: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113900</xdr:colOff>
      <xdr:row>18</xdr:row>
      <xdr:rowOff>81643</xdr:rowOff>
    </xdr:from>
    <xdr:to>
      <xdr:col>22</xdr:col>
      <xdr:colOff>546338</xdr:colOff>
      <xdr:row>54</xdr:row>
      <xdr:rowOff>173526</xdr:rowOff>
    </xdr:to>
    <xdr:graphicFrame macro="">
      <xdr:nvGraphicFramePr>
        <xdr:cNvPr id="3" name="Chart 2">
          <a:extLst>
            <a:ext uri="{FF2B5EF4-FFF2-40B4-BE49-F238E27FC236}">
              <a16:creationId xmlns:a16="http://schemas.microsoft.com/office/drawing/2014/main" id="{7825084D-4840-4AAC-A13A-B0AABC3A43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101509</xdr:colOff>
      <xdr:row>55</xdr:row>
      <xdr:rowOff>81643</xdr:rowOff>
    </xdr:from>
    <xdr:to>
      <xdr:col>22</xdr:col>
      <xdr:colOff>544286</xdr:colOff>
      <xdr:row>100</xdr:row>
      <xdr:rowOff>161381</xdr:rowOff>
    </xdr:to>
    <xdr:graphicFrame macro="">
      <xdr:nvGraphicFramePr>
        <xdr:cNvPr id="5" name="Chart 4">
          <a:extLst>
            <a:ext uri="{FF2B5EF4-FFF2-40B4-BE49-F238E27FC236}">
              <a16:creationId xmlns:a16="http://schemas.microsoft.com/office/drawing/2014/main" id="{25375843-9D9D-4ECC-86B5-89ECDD896243}"/>
            </a:ext>
            <a:ext uri="{147F2762-F138-4A5C-976F-8EAC2B608ADB}">
              <a16:predDERef xmlns:a16="http://schemas.microsoft.com/office/drawing/2014/main" pred="{7825084D-4840-4AAC-A13A-B0AABC3A43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xdr:row>
      <xdr:rowOff>125038</xdr:rowOff>
    </xdr:from>
    <xdr:to>
      <xdr:col>13</xdr:col>
      <xdr:colOff>17151</xdr:colOff>
      <xdr:row>38</xdr:row>
      <xdr:rowOff>38447</xdr:rowOff>
    </xdr:to>
    <xdr:pic>
      <xdr:nvPicPr>
        <xdr:cNvPr id="3" name="Picture 2">
          <a:extLst>
            <a:ext uri="{FF2B5EF4-FFF2-40B4-BE49-F238E27FC236}">
              <a16:creationId xmlns:a16="http://schemas.microsoft.com/office/drawing/2014/main" id="{84A2D326-1DE5-B746-F0E9-E3E42914364F}"/>
            </a:ext>
          </a:extLst>
        </xdr:cNvPr>
        <xdr:cNvPicPr>
          <a:picLocks noChangeAspect="1"/>
        </xdr:cNvPicPr>
      </xdr:nvPicPr>
      <xdr:blipFill>
        <a:blip xmlns:r="http://schemas.openxmlformats.org/officeDocument/2006/relationships" r:embed="rId1"/>
        <a:stretch>
          <a:fillRect/>
        </a:stretch>
      </xdr:blipFill>
      <xdr:spPr>
        <a:xfrm>
          <a:off x="0" y="2445674"/>
          <a:ext cx="9983765" cy="555047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trin Kärner-Rebane" id="{8F6EC297-712E-402F-9673-9AE4055035E9}" userId="S::katrin.karner-rebane@tai.ee::cfe6a918-981e-4c62-b203-81154f0df6f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3-06-19T06:30:32.90" personId="{8F6EC297-712E-402F-9673-9AE4055035E9}" id="{988631E3-802F-471E-A064-B47B3CE6C1F6}">
    <text xml:space="preserve">Automaatselt täidetud küsimustiku lahtri D10 infoga
 </text>
  </threadedComment>
  <threadedComment ref="D16" dT="2023-05-26T05:31:02.57" personId="{8F6EC297-712E-402F-9673-9AE4055035E9}" id="{34A3DB40-6A3A-4474-A3C1-2A2D0123D0C1}">
    <text>Automaatselt Küsimustiku lahtrist D10</text>
  </threadedComment>
</ThreadedComments>
</file>

<file path=xl/threadedComments/threadedComment2.xml><?xml version="1.0" encoding="utf-8"?>
<ThreadedComments xmlns="http://schemas.microsoft.com/office/spreadsheetml/2018/threadedcomments" xmlns:x="http://schemas.openxmlformats.org/spreadsheetml/2006/main">
  <threadedComment ref="A18" dT="2024-08-14T07:02:18.77" personId="{8F6EC297-712E-402F-9673-9AE4055035E9}" id="{AF8FD8BF-C834-4181-819A-C6318ED59BBA}">
    <text>Täitmisel asendage palun sellel real toodud näide oma tegevustega. 
Kui soovite alustada teksti samas lahtris uuelt realt, klõpsake Alt+Enter</text>
  </threadedComment>
  <threadedComment ref="A19" dT="2023-07-28T10:18:10.37" personId="{8F6EC297-712E-402F-9673-9AE4055035E9}" id="{F8C18F12-25D1-48A0-A3F3-B904410DCF7E}">
    <text>Täitmisel asendage palun sellel real toodud näide oma tegevustega.
Kui soovite alustada teksti samas lahtris uuelt realt, klõpsake Alt+Enter</text>
  </threadedComment>
  <threadedComment ref="A23" dT="2024-08-19T05:58:51.30" personId="{8F6EC297-712E-402F-9673-9AE4055035E9}" id="{5020DB0D-6871-41D6-B2B0-9E97151E95EC}">
    <text>Täitmisel asendage palun sellel real toodud näide oma tegevustega. 
Kui soovite alustada teksti samas lahtris uuelt realt, klõpsake Alt+Enter</text>
  </threadedComment>
  <threadedComment ref="A30" dT="2024-08-14T07:02:37.02" personId="{8F6EC297-712E-402F-9673-9AE4055035E9}" id="{4C6C7497-336D-4132-BF8B-E7404E3F2873}">
    <text>Täitmisel asendage palun sellel real toodud näide oma tegevustega.
Kui soovite alustada teksti samas lahtris uuelt realt, klõpsake Alt+Enter</text>
  </threadedComment>
  <threadedComment ref="A35" dT="2024-08-19T05:58:59.26" personId="{8F6EC297-712E-402F-9673-9AE4055035E9}" id="{13EE1FB4-ED6D-4A45-A758-5F577869266B}">
    <text>Täitmisel asendage palun sellel real toodud näide oma tegevustega. 
Kui soovite alustada teksti samas lahtris uuelt realt, klõpsake Alt+Enter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terviseinfo.ee/et/tervise-edendamine/uldpohimotted" TargetMode="External"/><Relationship Id="rId7" Type="http://schemas.openxmlformats.org/officeDocument/2006/relationships/printerSettings" Target="../printerSettings/printerSettings4.bin"/><Relationship Id="rId2" Type="http://schemas.openxmlformats.org/officeDocument/2006/relationships/hyperlink" Target="https://www.enwhp.org/?i=portal.en.tools-questionnaires-and-guidance" TargetMode="External"/><Relationship Id="rId1" Type="http://schemas.openxmlformats.org/officeDocument/2006/relationships/hyperlink" Target="https://www.nice.org.uk/guidance/ng13/chapter/recommendations" TargetMode="External"/><Relationship Id="rId6" Type="http://schemas.openxmlformats.org/officeDocument/2006/relationships/hyperlink" Target="https://www.who.int/publications" TargetMode="External"/><Relationship Id="rId5" Type="http://schemas.openxmlformats.org/officeDocument/2006/relationships/hyperlink" Target="https://www.terviseinfo.ee/et/tervise-edendamine/tookohal" TargetMode="External"/><Relationship Id="rId4" Type="http://schemas.openxmlformats.org/officeDocument/2006/relationships/hyperlink" Target="https://tervisesonastik.tai.e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76A20-4FD7-4548-A946-25C151E67BF1}">
  <sheetPr>
    <tabColor rgb="FFFF9900"/>
    <pageSetUpPr fitToPage="1"/>
  </sheetPr>
  <dimension ref="B1:AS101"/>
  <sheetViews>
    <sheetView tabSelected="1" zoomScale="70" zoomScaleNormal="70" workbookViewId="0">
      <selection activeCell="D6" sqref="D6:W6"/>
    </sheetView>
  </sheetViews>
  <sheetFormatPr defaultColWidth="9.109375" defaultRowHeight="14.4"/>
  <cols>
    <col min="1" max="2" width="9.109375" style="21"/>
    <col min="3" max="3" width="83.33203125" style="21" customWidth="1"/>
    <col min="4" max="4" width="12.88671875" style="21" customWidth="1"/>
    <col min="5" max="5" width="11.6640625" style="21" customWidth="1"/>
    <col min="6" max="16384" width="9.109375" style="21"/>
  </cols>
  <sheetData>
    <row r="1" spans="2:45" ht="52.5" customHeight="1">
      <c r="B1" s="266" t="s">
        <v>0</v>
      </c>
      <c r="C1" s="267"/>
      <c r="D1" s="267"/>
      <c r="E1" s="267"/>
      <c r="F1" s="267"/>
      <c r="G1" s="267"/>
      <c r="H1" s="267"/>
      <c r="I1" s="267"/>
      <c r="J1" s="267"/>
      <c r="K1" s="267"/>
      <c r="L1" s="267"/>
      <c r="M1" s="267"/>
      <c r="N1" s="267"/>
      <c r="O1" s="267"/>
      <c r="P1" s="267"/>
      <c r="Q1" s="267"/>
      <c r="R1" s="267"/>
      <c r="S1" s="267"/>
      <c r="T1" s="267"/>
      <c r="U1" s="267"/>
      <c r="V1" s="267"/>
      <c r="W1" s="268"/>
    </row>
    <row r="2" spans="2:45" ht="14.4" customHeight="1">
      <c r="B2" s="269" t="s">
        <v>1</v>
      </c>
      <c r="C2" s="270"/>
      <c r="D2" s="270"/>
      <c r="E2" s="270"/>
      <c r="F2" s="270"/>
      <c r="G2" s="270"/>
      <c r="H2" s="270"/>
      <c r="I2" s="270"/>
      <c r="J2" s="270"/>
      <c r="K2" s="270"/>
      <c r="L2" s="270"/>
      <c r="M2" s="270"/>
      <c r="N2" s="270"/>
      <c r="O2" s="270"/>
      <c r="P2" s="270"/>
      <c r="Q2" s="270"/>
      <c r="R2" s="270"/>
      <c r="S2" s="270"/>
      <c r="T2" s="270"/>
      <c r="U2" s="270"/>
      <c r="V2" s="270"/>
      <c r="W2" s="271"/>
    </row>
    <row r="3" spans="2:45" ht="64.95" customHeight="1">
      <c r="B3" s="272"/>
      <c r="C3" s="270"/>
      <c r="D3" s="270"/>
      <c r="E3" s="270"/>
      <c r="F3" s="270"/>
      <c r="G3" s="270"/>
      <c r="H3" s="270"/>
      <c r="I3" s="270"/>
      <c r="J3" s="270"/>
      <c r="K3" s="270"/>
      <c r="L3" s="270"/>
      <c r="M3" s="270"/>
      <c r="N3" s="270"/>
      <c r="O3" s="270"/>
      <c r="P3" s="270"/>
      <c r="Q3" s="270"/>
      <c r="R3" s="270"/>
      <c r="S3" s="270"/>
      <c r="T3" s="270"/>
      <c r="U3" s="270"/>
      <c r="V3" s="270"/>
      <c r="W3" s="271"/>
    </row>
    <row r="4" spans="2:45" ht="84" customHeight="1" thickBot="1">
      <c r="B4" s="273"/>
      <c r="C4" s="274"/>
      <c r="D4" s="274"/>
      <c r="E4" s="274"/>
      <c r="F4" s="274"/>
      <c r="G4" s="274"/>
      <c r="H4" s="274"/>
      <c r="I4" s="274"/>
      <c r="J4" s="274"/>
      <c r="K4" s="274"/>
      <c r="L4" s="274"/>
      <c r="M4" s="274"/>
      <c r="N4" s="274"/>
      <c r="O4" s="274"/>
      <c r="P4" s="274"/>
      <c r="Q4" s="274"/>
      <c r="R4" s="274"/>
      <c r="S4" s="274"/>
      <c r="T4" s="274"/>
      <c r="U4" s="274"/>
      <c r="V4" s="274"/>
      <c r="W4" s="275"/>
    </row>
    <row r="5" spans="2:45" ht="33" customHeight="1">
      <c r="B5" s="295" t="s">
        <v>2</v>
      </c>
      <c r="C5" s="296"/>
      <c r="D5" s="296"/>
      <c r="E5" s="296"/>
      <c r="F5" s="296"/>
      <c r="G5" s="296"/>
      <c r="H5" s="296"/>
      <c r="I5" s="296"/>
      <c r="J5" s="296"/>
      <c r="K5" s="296"/>
      <c r="L5" s="296"/>
      <c r="M5" s="296"/>
      <c r="N5" s="296"/>
      <c r="O5" s="296"/>
      <c r="P5" s="296"/>
      <c r="Q5" s="296"/>
      <c r="R5" s="296"/>
      <c r="S5" s="296"/>
      <c r="T5" s="296"/>
      <c r="U5" s="296"/>
      <c r="V5" s="296"/>
      <c r="W5" s="297"/>
    </row>
    <row r="6" spans="2:45" ht="40.5" customHeight="1">
      <c r="B6" s="276" t="s">
        <v>3</v>
      </c>
      <c r="C6" s="277"/>
      <c r="D6" s="280"/>
      <c r="E6" s="281"/>
      <c r="F6" s="281"/>
      <c r="G6" s="281"/>
      <c r="H6" s="281"/>
      <c r="I6" s="281"/>
      <c r="J6" s="281"/>
      <c r="K6" s="281"/>
      <c r="L6" s="281"/>
      <c r="M6" s="281"/>
      <c r="N6" s="281"/>
      <c r="O6" s="281"/>
      <c r="P6" s="281"/>
      <c r="Q6" s="281"/>
      <c r="R6" s="281"/>
      <c r="S6" s="281"/>
      <c r="T6" s="281"/>
      <c r="U6" s="281"/>
      <c r="V6" s="281"/>
      <c r="W6" s="282"/>
    </row>
    <row r="7" spans="2:45" ht="31.95" customHeight="1">
      <c r="B7" s="293" t="s">
        <v>4</v>
      </c>
      <c r="C7" s="294"/>
      <c r="D7" s="283"/>
      <c r="E7" s="283"/>
      <c r="F7" s="283"/>
      <c r="G7" s="283"/>
      <c r="H7" s="283"/>
      <c r="I7" s="283"/>
      <c r="J7" s="283"/>
      <c r="K7" s="283"/>
      <c r="L7" s="283"/>
      <c r="M7" s="283"/>
      <c r="N7" s="283"/>
      <c r="O7" s="283"/>
      <c r="P7" s="283"/>
      <c r="Q7" s="283"/>
      <c r="R7" s="283"/>
      <c r="S7" s="283"/>
      <c r="T7" s="283"/>
      <c r="U7" s="283"/>
      <c r="V7" s="283"/>
      <c r="W7" s="284"/>
      <c r="AS7" s="22"/>
    </row>
    <row r="8" spans="2:45" ht="33" customHeight="1">
      <c r="B8" s="250" t="s">
        <v>5</v>
      </c>
      <c r="C8" s="251"/>
      <c r="D8" s="285"/>
      <c r="E8" s="285"/>
      <c r="F8" s="285"/>
      <c r="G8" s="285"/>
      <c r="H8" s="285"/>
      <c r="I8" s="285"/>
      <c r="J8" s="285"/>
      <c r="K8" s="285"/>
      <c r="L8" s="285"/>
      <c r="M8" s="285"/>
      <c r="N8" s="285"/>
      <c r="O8" s="285"/>
      <c r="P8" s="285"/>
      <c r="Q8" s="285"/>
      <c r="R8" s="285"/>
      <c r="S8" s="285"/>
      <c r="T8" s="285"/>
      <c r="U8" s="285"/>
      <c r="V8" s="285"/>
      <c r="W8" s="286"/>
    </row>
    <row r="9" spans="2:45" ht="33" customHeight="1">
      <c r="B9" s="252" t="s">
        <v>6</v>
      </c>
      <c r="C9" s="253"/>
      <c r="D9" s="287"/>
      <c r="E9" s="244"/>
      <c r="F9" s="244"/>
      <c r="G9" s="244"/>
      <c r="H9" s="244"/>
      <c r="I9" s="244"/>
      <c r="J9" s="244"/>
      <c r="K9" s="244"/>
      <c r="L9" s="244"/>
      <c r="M9" s="244"/>
      <c r="N9" s="244"/>
      <c r="O9" s="244"/>
      <c r="P9" s="244"/>
      <c r="Q9" s="244"/>
      <c r="R9" s="244"/>
      <c r="S9" s="244"/>
      <c r="T9" s="244"/>
      <c r="U9" s="244"/>
      <c r="V9" s="244"/>
      <c r="W9" s="245"/>
    </row>
    <row r="10" spans="2:45" ht="33" customHeight="1">
      <c r="B10" s="291" t="s">
        <v>7</v>
      </c>
      <c r="C10" s="292"/>
      <c r="D10" s="287"/>
      <c r="E10" s="244"/>
      <c r="F10" s="244"/>
      <c r="G10" s="244"/>
      <c r="H10" s="244"/>
      <c r="I10" s="244"/>
      <c r="J10" s="244"/>
      <c r="K10" s="244"/>
      <c r="L10" s="244"/>
      <c r="M10" s="244"/>
      <c r="N10" s="244"/>
      <c r="O10" s="244"/>
      <c r="P10" s="244"/>
      <c r="Q10" s="244"/>
      <c r="R10" s="244"/>
      <c r="S10" s="244"/>
      <c r="T10" s="244"/>
      <c r="U10" s="244"/>
      <c r="V10" s="244"/>
      <c r="W10" s="245"/>
    </row>
    <row r="11" spans="2:45" ht="26.4" customHeight="1">
      <c r="B11" s="278" t="s">
        <v>8</v>
      </c>
      <c r="C11" s="279"/>
      <c r="D11" s="288"/>
      <c r="E11" s="289"/>
      <c r="F11" s="289"/>
      <c r="G11" s="289"/>
      <c r="H11" s="289"/>
      <c r="I11" s="289"/>
      <c r="J11" s="289"/>
      <c r="K11" s="289"/>
      <c r="L11" s="289"/>
      <c r="M11" s="289"/>
      <c r="N11" s="289"/>
      <c r="O11" s="289"/>
      <c r="P11" s="289"/>
      <c r="Q11" s="289"/>
      <c r="R11" s="289"/>
      <c r="S11" s="289"/>
      <c r="T11" s="289"/>
      <c r="U11" s="289"/>
      <c r="V11" s="289"/>
      <c r="W11" s="290"/>
      <c r="AS11" s="23"/>
    </row>
    <row r="12" spans="2:45" ht="28.5" customHeight="1">
      <c r="B12" s="250" t="s">
        <v>9</v>
      </c>
      <c r="C12" s="251"/>
      <c r="D12" s="244"/>
      <c r="E12" s="244"/>
      <c r="F12" s="244"/>
      <c r="G12" s="244"/>
      <c r="H12" s="244"/>
      <c r="I12" s="244"/>
      <c r="J12" s="244"/>
      <c r="K12" s="244"/>
      <c r="L12" s="244"/>
      <c r="M12" s="244"/>
      <c r="N12" s="244"/>
      <c r="O12" s="244"/>
      <c r="P12" s="244"/>
      <c r="Q12" s="244"/>
      <c r="R12" s="244"/>
      <c r="S12" s="244"/>
      <c r="T12" s="244"/>
      <c r="U12" s="244"/>
      <c r="V12" s="244"/>
      <c r="W12" s="245"/>
    </row>
    <row r="13" spans="2:45" ht="84.6" customHeight="1">
      <c r="B13" s="252" t="s">
        <v>10</v>
      </c>
      <c r="C13" s="253"/>
      <c r="D13" s="244"/>
      <c r="E13" s="244"/>
      <c r="F13" s="244"/>
      <c r="G13" s="244"/>
      <c r="H13" s="244"/>
      <c r="I13" s="244"/>
      <c r="J13" s="244"/>
      <c r="K13" s="244"/>
      <c r="L13" s="244"/>
      <c r="M13" s="244"/>
      <c r="N13" s="244"/>
      <c r="O13" s="244"/>
      <c r="P13" s="244"/>
      <c r="Q13" s="244"/>
      <c r="R13" s="244"/>
      <c r="S13" s="244"/>
      <c r="T13" s="244"/>
      <c r="U13" s="244"/>
      <c r="V13" s="244"/>
      <c r="W13" s="245"/>
    </row>
    <row r="14" spans="2:45" ht="46.2" customHeight="1">
      <c r="B14" s="254" t="s">
        <v>11</v>
      </c>
      <c r="C14" s="255"/>
      <c r="D14" s="248"/>
      <c r="E14" s="248"/>
      <c r="F14" s="248"/>
      <c r="G14" s="248"/>
      <c r="H14" s="248"/>
      <c r="I14" s="248"/>
      <c r="J14" s="248"/>
      <c r="K14" s="248"/>
      <c r="L14" s="248"/>
      <c r="M14" s="248"/>
      <c r="N14" s="248"/>
      <c r="O14" s="248"/>
      <c r="P14" s="248"/>
      <c r="Q14" s="248"/>
      <c r="R14" s="248"/>
      <c r="S14" s="248"/>
      <c r="T14" s="248"/>
      <c r="U14" s="248"/>
      <c r="V14" s="248"/>
      <c r="W14" s="249"/>
    </row>
    <row r="15" spans="2:45" ht="43.2" customHeight="1">
      <c r="B15" s="252" t="s">
        <v>12</v>
      </c>
      <c r="C15" s="253"/>
      <c r="D15" s="246"/>
      <c r="E15" s="246"/>
      <c r="F15" s="246"/>
      <c r="G15" s="246"/>
      <c r="H15" s="246"/>
      <c r="I15" s="246"/>
      <c r="J15" s="246"/>
      <c r="K15" s="246"/>
      <c r="L15" s="246"/>
      <c r="M15" s="246"/>
      <c r="N15" s="246"/>
      <c r="O15" s="246"/>
      <c r="P15" s="246"/>
      <c r="Q15" s="246"/>
      <c r="R15" s="246"/>
      <c r="S15" s="246"/>
      <c r="T15" s="246"/>
      <c r="U15" s="246"/>
      <c r="V15" s="246"/>
      <c r="W15" s="247"/>
    </row>
    <row r="16" spans="2:45" ht="39.6" customHeight="1">
      <c r="B16" s="264" t="s">
        <v>13</v>
      </c>
      <c r="C16" s="265"/>
      <c r="D16" s="262" t="str">
        <f>Küsimustik!D10</f>
        <v xml:space="preserve"> Lisage siia peamised riskid</v>
      </c>
      <c r="E16" s="262"/>
      <c r="F16" s="262"/>
      <c r="G16" s="262"/>
      <c r="H16" s="262"/>
      <c r="I16" s="262"/>
      <c r="J16" s="262"/>
      <c r="K16" s="262"/>
      <c r="L16" s="262"/>
      <c r="M16" s="262"/>
      <c r="N16" s="262"/>
      <c r="O16" s="262"/>
      <c r="P16" s="262"/>
      <c r="Q16" s="262"/>
      <c r="R16" s="262"/>
      <c r="S16" s="262"/>
      <c r="T16" s="262"/>
      <c r="U16" s="262"/>
      <c r="V16" s="262"/>
      <c r="W16" s="263"/>
      <c r="AS16" s="23"/>
    </row>
    <row r="17" spans="2:23" ht="18">
      <c r="B17" s="145"/>
      <c r="C17" s="145"/>
    </row>
    <row r="18" spans="2:23" ht="36.75" customHeight="1">
      <c r="B18" s="256" t="s">
        <v>14</v>
      </c>
      <c r="C18" s="257"/>
      <c r="D18" s="257"/>
      <c r="E18" s="257"/>
      <c r="F18" s="257"/>
      <c r="G18" s="257"/>
      <c r="H18" s="257"/>
      <c r="I18" s="257"/>
      <c r="J18" s="257"/>
      <c r="K18" s="257"/>
      <c r="L18" s="257"/>
      <c r="M18" s="257"/>
      <c r="N18" s="257"/>
      <c r="O18" s="257"/>
      <c r="P18" s="257"/>
      <c r="Q18" s="257"/>
      <c r="R18" s="257"/>
      <c r="S18" s="257"/>
      <c r="T18" s="257"/>
      <c r="U18" s="257"/>
      <c r="V18" s="257"/>
      <c r="W18" s="258"/>
    </row>
    <row r="19" spans="2:23" ht="21">
      <c r="B19" s="259" t="s">
        <v>15</v>
      </c>
      <c r="C19" s="26" t="s">
        <v>16</v>
      </c>
      <c r="D19" s="27" t="s">
        <v>17</v>
      </c>
      <c r="E19" s="28" t="s">
        <v>18</v>
      </c>
      <c r="F19" s="33"/>
      <c r="G19" s="33"/>
      <c r="H19" s="33"/>
      <c r="I19" s="33"/>
      <c r="J19" s="33"/>
      <c r="K19" s="33"/>
      <c r="L19" s="33"/>
      <c r="M19" s="33"/>
      <c r="N19" s="33"/>
      <c r="O19" s="33"/>
      <c r="P19" s="33"/>
      <c r="Q19" s="33"/>
      <c r="R19" s="33"/>
      <c r="S19" s="33"/>
      <c r="T19" s="33"/>
      <c r="U19" s="33"/>
      <c r="V19" s="33"/>
      <c r="W19" s="34"/>
    </row>
    <row r="20" spans="2:23" ht="21">
      <c r="B20" s="261"/>
      <c r="C20" s="35" t="s">
        <v>19</v>
      </c>
      <c r="D20" s="36">
        <f>Küsimustik!F3</f>
        <v>0</v>
      </c>
      <c r="E20" s="37">
        <f>Küsimustik!I3</f>
        <v>0</v>
      </c>
      <c r="F20" s="33"/>
      <c r="G20" s="33"/>
      <c r="H20" s="33"/>
      <c r="I20" s="33"/>
      <c r="J20" s="33"/>
      <c r="K20" s="33"/>
      <c r="L20" s="33"/>
      <c r="M20" s="33"/>
      <c r="N20" s="33"/>
      <c r="O20" s="33"/>
      <c r="P20" s="33"/>
      <c r="Q20" s="33"/>
      <c r="R20" s="33"/>
      <c r="S20" s="33"/>
      <c r="T20" s="33"/>
      <c r="U20" s="33"/>
      <c r="V20" s="33"/>
      <c r="W20" s="34"/>
    </row>
    <row r="21" spans="2:23" ht="21">
      <c r="B21" s="259" t="s">
        <v>20</v>
      </c>
      <c r="C21" s="26" t="s">
        <v>21</v>
      </c>
      <c r="D21" s="27" t="s">
        <v>17</v>
      </c>
      <c r="E21" s="28" t="s">
        <v>18</v>
      </c>
      <c r="F21" s="33"/>
      <c r="G21" s="33"/>
      <c r="H21" s="33"/>
      <c r="I21" s="33"/>
      <c r="J21" s="33"/>
      <c r="K21" s="33"/>
      <c r="L21" s="33"/>
      <c r="M21" s="33"/>
      <c r="N21" s="33"/>
      <c r="O21" s="33"/>
      <c r="P21" s="33"/>
      <c r="Q21" s="33"/>
      <c r="R21" s="33"/>
      <c r="S21" s="33"/>
      <c r="T21" s="33"/>
      <c r="U21" s="33"/>
      <c r="V21" s="33"/>
      <c r="W21" s="34"/>
    </row>
    <row r="22" spans="2:23" ht="21">
      <c r="B22" s="260"/>
      <c r="C22" s="31" t="s">
        <v>22</v>
      </c>
      <c r="D22" s="29">
        <f>Küsimustik!F12</f>
        <v>0</v>
      </c>
      <c r="E22" s="30">
        <f>Küsimustik!I12</f>
        <v>0</v>
      </c>
      <c r="F22" s="33"/>
      <c r="G22" s="33"/>
      <c r="H22" s="33"/>
      <c r="I22" s="33"/>
      <c r="J22" s="33"/>
      <c r="K22" s="33"/>
      <c r="L22" s="33"/>
      <c r="M22" s="33"/>
      <c r="N22" s="33"/>
      <c r="O22" s="33"/>
      <c r="P22" s="33"/>
      <c r="Q22" s="33"/>
      <c r="R22" s="33"/>
      <c r="S22" s="33"/>
      <c r="T22" s="33"/>
      <c r="U22" s="33"/>
      <c r="V22" s="33"/>
      <c r="W22" s="34"/>
    </row>
    <row r="23" spans="2:23" ht="21">
      <c r="B23" s="260"/>
      <c r="C23" s="31" t="s">
        <v>23</v>
      </c>
      <c r="D23" s="29">
        <f>Küsimustik!F18</f>
        <v>0</v>
      </c>
      <c r="E23" s="30">
        <f>Küsimustik!I18</f>
        <v>0</v>
      </c>
      <c r="F23" s="33"/>
      <c r="G23" s="33"/>
      <c r="H23" s="33"/>
      <c r="I23" s="33"/>
      <c r="J23" s="33"/>
      <c r="K23" s="33"/>
      <c r="L23" s="33"/>
      <c r="M23" s="33"/>
      <c r="N23" s="33"/>
      <c r="O23" s="33"/>
      <c r="P23" s="33"/>
      <c r="Q23" s="33"/>
      <c r="R23" s="33"/>
      <c r="S23" s="33"/>
      <c r="T23" s="33"/>
      <c r="U23" s="33"/>
      <c r="V23" s="33"/>
      <c r="W23" s="34"/>
    </row>
    <row r="24" spans="2:23" ht="21">
      <c r="B24" s="260"/>
      <c r="C24" s="31" t="s">
        <v>24</v>
      </c>
      <c r="D24" s="29">
        <f>Küsimustik!F22</f>
        <v>0</v>
      </c>
      <c r="E24" s="30">
        <f>Küsimustik!I22</f>
        <v>0</v>
      </c>
      <c r="F24" s="33"/>
      <c r="G24" s="33"/>
      <c r="H24" s="33"/>
      <c r="I24" s="33"/>
      <c r="J24" s="33"/>
      <c r="K24" s="33"/>
      <c r="L24" s="33"/>
      <c r="M24" s="33"/>
      <c r="N24" s="33"/>
      <c r="O24" s="33"/>
      <c r="P24" s="33"/>
      <c r="Q24" s="33"/>
      <c r="R24" s="33"/>
      <c r="S24" s="33"/>
      <c r="T24" s="33"/>
      <c r="U24" s="33"/>
      <c r="V24" s="33"/>
      <c r="W24" s="34"/>
    </row>
    <row r="25" spans="2:23" ht="21">
      <c r="B25" s="260"/>
      <c r="C25" s="31" t="s">
        <v>25</v>
      </c>
      <c r="D25" s="29">
        <f>Küsimustik!F25</f>
        <v>0</v>
      </c>
      <c r="E25" s="30">
        <f>Küsimustik!I25</f>
        <v>0</v>
      </c>
      <c r="F25" s="33"/>
      <c r="G25" s="33"/>
      <c r="H25" s="33"/>
      <c r="I25" s="33"/>
      <c r="J25" s="33"/>
      <c r="K25" s="33"/>
      <c r="L25" s="33"/>
      <c r="M25" s="33"/>
      <c r="N25" s="33"/>
      <c r="O25" s="33"/>
      <c r="P25" s="33"/>
      <c r="Q25" s="33"/>
      <c r="R25" s="33"/>
      <c r="S25" s="33"/>
      <c r="T25" s="33"/>
      <c r="U25" s="33"/>
      <c r="V25" s="33"/>
      <c r="W25" s="34"/>
    </row>
    <row r="26" spans="2:23" ht="21">
      <c r="B26" s="261"/>
      <c r="C26" s="38" t="s">
        <v>26</v>
      </c>
      <c r="D26" s="39">
        <f>AVERAGE(D22:D25)</f>
        <v>0</v>
      </c>
      <c r="E26" s="40">
        <f>AVERAGE(E22:E25)</f>
        <v>0</v>
      </c>
      <c r="F26" s="33"/>
      <c r="G26" s="33"/>
      <c r="H26" s="33"/>
      <c r="I26" s="33"/>
      <c r="J26" s="33"/>
      <c r="K26" s="33"/>
      <c r="L26" s="33"/>
      <c r="M26" s="33"/>
      <c r="N26" s="33"/>
      <c r="O26" s="33"/>
      <c r="P26" s="33"/>
      <c r="Q26" s="33"/>
      <c r="R26" s="33"/>
      <c r="S26" s="33"/>
      <c r="T26" s="33"/>
      <c r="U26" s="33"/>
      <c r="V26" s="33"/>
      <c r="W26" s="34"/>
    </row>
    <row r="27" spans="2:23" ht="21">
      <c r="B27" s="259" t="s">
        <v>27</v>
      </c>
      <c r="C27" s="26" t="s">
        <v>28</v>
      </c>
      <c r="D27" s="27" t="s">
        <v>17</v>
      </c>
      <c r="E27" s="28" t="s">
        <v>18</v>
      </c>
      <c r="F27" s="33"/>
      <c r="G27" s="33"/>
      <c r="H27" s="33"/>
      <c r="I27" s="33"/>
      <c r="J27" s="33"/>
      <c r="K27" s="33"/>
      <c r="L27" s="33"/>
      <c r="M27" s="33"/>
      <c r="N27" s="33"/>
      <c r="O27" s="33"/>
      <c r="P27" s="33"/>
      <c r="Q27" s="33"/>
      <c r="R27" s="33"/>
      <c r="S27" s="33"/>
      <c r="T27" s="33"/>
      <c r="U27" s="33"/>
      <c r="V27" s="33"/>
      <c r="W27" s="34"/>
    </row>
    <row r="28" spans="2:23" ht="37.5" customHeight="1">
      <c r="B28" s="260"/>
      <c r="C28" s="32" t="s">
        <v>29</v>
      </c>
      <c r="D28" s="29">
        <f>Küsimustik!F30</f>
        <v>0</v>
      </c>
      <c r="E28" s="30">
        <f>Küsimustik!I30</f>
        <v>0</v>
      </c>
      <c r="F28" s="33"/>
      <c r="G28" s="33"/>
      <c r="H28" s="33"/>
      <c r="I28" s="33"/>
      <c r="J28" s="33"/>
      <c r="K28" s="33"/>
      <c r="L28" s="33"/>
      <c r="M28" s="33"/>
      <c r="N28" s="33"/>
      <c r="O28" s="33"/>
      <c r="P28" s="33"/>
      <c r="Q28" s="33"/>
      <c r="R28" s="33"/>
      <c r="S28" s="33"/>
      <c r="T28" s="33"/>
      <c r="U28" s="33"/>
      <c r="V28" s="33"/>
      <c r="W28" s="34"/>
    </row>
    <row r="29" spans="2:23" ht="21">
      <c r="B29" s="260"/>
      <c r="C29" s="31" t="s">
        <v>30</v>
      </c>
      <c r="D29" s="29">
        <f>Küsimustik!F37</f>
        <v>0</v>
      </c>
      <c r="E29" s="30">
        <f>Küsimustik!I37</f>
        <v>0</v>
      </c>
      <c r="F29" s="33"/>
      <c r="G29" s="33"/>
      <c r="H29" s="33"/>
      <c r="I29" s="33"/>
      <c r="J29" s="33"/>
      <c r="K29" s="33"/>
      <c r="L29" s="33"/>
      <c r="M29" s="33"/>
      <c r="N29" s="33"/>
      <c r="O29" s="33"/>
      <c r="P29" s="33"/>
      <c r="Q29" s="33"/>
      <c r="R29" s="33"/>
      <c r="S29" s="33"/>
      <c r="T29" s="33"/>
      <c r="U29" s="33"/>
      <c r="V29" s="33"/>
      <c r="W29" s="34"/>
    </row>
    <row r="30" spans="2:23" ht="21">
      <c r="B30" s="260"/>
      <c r="C30" s="31" t="s">
        <v>31</v>
      </c>
      <c r="D30" s="29">
        <f>Küsimustik!F42</f>
        <v>0</v>
      </c>
      <c r="E30" s="30">
        <f>Küsimustik!I42</f>
        <v>0</v>
      </c>
      <c r="F30" s="33"/>
      <c r="G30" s="33"/>
      <c r="H30" s="33"/>
      <c r="I30" s="33"/>
      <c r="J30" s="33"/>
      <c r="K30" s="33"/>
      <c r="L30" s="33"/>
      <c r="M30" s="33"/>
      <c r="N30" s="33"/>
      <c r="O30" s="33"/>
      <c r="P30" s="33"/>
      <c r="Q30" s="33"/>
      <c r="R30" s="33"/>
      <c r="S30" s="33"/>
      <c r="T30" s="33"/>
      <c r="U30" s="33"/>
      <c r="V30" s="33"/>
      <c r="W30" s="34"/>
    </row>
    <row r="31" spans="2:23" ht="21">
      <c r="B31" s="260"/>
      <c r="C31" s="31" t="s">
        <v>32</v>
      </c>
      <c r="D31" s="29">
        <f>Küsimustik!F48</f>
        <v>0</v>
      </c>
      <c r="E31" s="30">
        <f>Küsimustik!I48</f>
        <v>0</v>
      </c>
      <c r="F31" s="33"/>
      <c r="G31" s="33"/>
      <c r="H31" s="33"/>
      <c r="I31" s="33"/>
      <c r="J31" s="33"/>
      <c r="K31" s="33"/>
      <c r="L31" s="33"/>
      <c r="M31" s="33"/>
      <c r="N31" s="33"/>
      <c r="O31" s="33"/>
      <c r="P31" s="33"/>
      <c r="Q31" s="33"/>
      <c r="R31" s="33"/>
      <c r="S31" s="33"/>
      <c r="T31" s="33"/>
      <c r="U31" s="33"/>
      <c r="V31" s="33"/>
      <c r="W31" s="34"/>
    </row>
    <row r="32" spans="2:23" ht="42">
      <c r="B32" s="260"/>
      <c r="C32" s="32" t="s">
        <v>33</v>
      </c>
      <c r="D32" s="29">
        <f>Küsimustik!F56</f>
        <v>0</v>
      </c>
      <c r="E32" s="30">
        <f>Küsimustik!I56</f>
        <v>0</v>
      </c>
      <c r="F32" s="33"/>
      <c r="G32" s="33"/>
      <c r="H32" s="33"/>
      <c r="I32" s="33"/>
      <c r="J32" s="33"/>
      <c r="K32" s="33"/>
      <c r="L32" s="33"/>
      <c r="M32" s="33"/>
      <c r="N32" s="33"/>
      <c r="O32" s="33"/>
      <c r="P32" s="33"/>
      <c r="Q32" s="33"/>
      <c r="R32" s="33"/>
      <c r="S32" s="33"/>
      <c r="T32" s="33"/>
      <c r="U32" s="33"/>
      <c r="V32" s="33"/>
      <c r="W32" s="34"/>
    </row>
    <row r="33" spans="2:23" ht="21">
      <c r="B33" s="260"/>
      <c r="C33" s="31" t="s">
        <v>34</v>
      </c>
      <c r="D33" s="29">
        <f>Küsimustik!F62</f>
        <v>0</v>
      </c>
      <c r="E33" s="30">
        <f>Küsimustik!I62</f>
        <v>0</v>
      </c>
      <c r="F33" s="33"/>
      <c r="G33" s="33"/>
      <c r="H33" s="33"/>
      <c r="I33" s="33"/>
      <c r="J33" s="33"/>
      <c r="K33" s="33"/>
      <c r="L33" s="33"/>
      <c r="M33" s="33"/>
      <c r="N33" s="33"/>
      <c r="O33" s="33"/>
      <c r="P33" s="33"/>
      <c r="Q33" s="33"/>
      <c r="R33" s="33"/>
      <c r="S33" s="33"/>
      <c r="T33" s="33"/>
      <c r="U33" s="33"/>
      <c r="V33" s="33"/>
      <c r="W33" s="34"/>
    </row>
    <row r="34" spans="2:23" ht="21">
      <c r="B34" s="261"/>
      <c r="C34" s="38" t="s">
        <v>26</v>
      </c>
      <c r="D34" s="39">
        <f>AVERAGE(D28:D33)</f>
        <v>0</v>
      </c>
      <c r="E34" s="40">
        <f>AVERAGE(E28:E33)</f>
        <v>0</v>
      </c>
      <c r="F34" s="33"/>
      <c r="G34" s="33"/>
      <c r="H34" s="33"/>
      <c r="I34" s="33"/>
      <c r="J34" s="33"/>
      <c r="K34" s="33"/>
      <c r="L34" s="33"/>
      <c r="M34" s="33"/>
      <c r="N34" s="33"/>
      <c r="O34" s="33"/>
      <c r="P34" s="33"/>
      <c r="Q34" s="33"/>
      <c r="R34" s="33"/>
      <c r="S34" s="33"/>
      <c r="T34" s="33"/>
      <c r="U34" s="33"/>
      <c r="V34" s="33"/>
      <c r="W34" s="34"/>
    </row>
    <row r="35" spans="2:23" ht="15.6">
      <c r="B35" s="41"/>
      <c r="C35" s="42"/>
      <c r="D35" s="42"/>
      <c r="E35" s="42"/>
      <c r="F35" s="33"/>
      <c r="G35" s="33"/>
      <c r="H35" s="33"/>
      <c r="I35" s="33"/>
      <c r="J35" s="33"/>
      <c r="K35" s="33"/>
      <c r="L35" s="33"/>
      <c r="M35" s="33"/>
      <c r="N35" s="33"/>
      <c r="O35" s="33"/>
      <c r="P35" s="33"/>
      <c r="Q35" s="33"/>
      <c r="R35" s="33"/>
      <c r="S35" s="33"/>
      <c r="T35" s="33"/>
      <c r="U35" s="33"/>
      <c r="V35" s="33"/>
      <c r="W35" s="34"/>
    </row>
    <row r="36" spans="2:23" ht="15.6">
      <c r="B36" s="41"/>
      <c r="C36" s="42"/>
      <c r="D36" s="42"/>
      <c r="E36" s="42"/>
      <c r="F36" s="33"/>
      <c r="G36" s="33"/>
      <c r="H36" s="33"/>
      <c r="I36" s="33"/>
      <c r="J36" s="33"/>
      <c r="K36" s="33"/>
      <c r="L36" s="33"/>
      <c r="M36" s="33"/>
      <c r="N36" s="33"/>
      <c r="O36" s="33"/>
      <c r="P36" s="33"/>
      <c r="Q36" s="33"/>
      <c r="R36" s="33"/>
      <c r="S36" s="33"/>
      <c r="T36" s="33"/>
      <c r="U36" s="33"/>
      <c r="V36" s="33"/>
      <c r="W36" s="34"/>
    </row>
    <row r="37" spans="2:23" ht="15.6">
      <c r="B37" s="41"/>
      <c r="C37" s="42"/>
      <c r="D37" s="42"/>
      <c r="E37" s="42"/>
      <c r="F37" s="33"/>
      <c r="G37" s="33"/>
      <c r="H37" s="33"/>
      <c r="I37" s="33"/>
      <c r="J37" s="33"/>
      <c r="K37" s="33"/>
      <c r="L37" s="33"/>
      <c r="M37" s="33"/>
      <c r="N37" s="33"/>
      <c r="O37" s="33"/>
      <c r="P37" s="33"/>
      <c r="Q37" s="33"/>
      <c r="R37" s="33"/>
      <c r="S37" s="33"/>
      <c r="T37" s="33"/>
      <c r="U37" s="33"/>
      <c r="V37" s="33"/>
      <c r="W37" s="34"/>
    </row>
    <row r="38" spans="2:23" ht="15.6">
      <c r="B38" s="41"/>
      <c r="C38" s="43"/>
      <c r="D38" s="43"/>
      <c r="E38" s="43"/>
      <c r="F38" s="33"/>
      <c r="G38" s="33"/>
      <c r="H38" s="33"/>
      <c r="I38" s="33"/>
      <c r="J38" s="33"/>
      <c r="K38" s="33"/>
      <c r="L38" s="33"/>
      <c r="M38" s="33"/>
      <c r="N38" s="33"/>
      <c r="O38" s="33"/>
      <c r="P38" s="33"/>
      <c r="Q38" s="33"/>
      <c r="R38" s="33"/>
      <c r="S38" s="33"/>
      <c r="T38" s="33"/>
      <c r="U38" s="33"/>
      <c r="V38" s="33"/>
      <c r="W38" s="34"/>
    </row>
    <row r="39" spans="2:23" ht="15.6">
      <c r="B39" s="41"/>
      <c r="C39" s="44"/>
      <c r="D39" s="42"/>
      <c r="E39" s="42"/>
      <c r="F39" s="33"/>
      <c r="G39" s="33"/>
      <c r="H39" s="33"/>
      <c r="I39" s="33"/>
      <c r="J39" s="33"/>
      <c r="K39" s="33"/>
      <c r="L39" s="33"/>
      <c r="M39" s="33"/>
      <c r="N39" s="33"/>
      <c r="O39" s="33"/>
      <c r="P39" s="33"/>
      <c r="Q39" s="33"/>
      <c r="R39" s="33"/>
      <c r="S39" s="33"/>
      <c r="T39" s="33"/>
      <c r="U39" s="33"/>
      <c r="V39" s="33"/>
      <c r="W39" s="34"/>
    </row>
    <row r="40" spans="2:23" ht="15.6">
      <c r="B40" s="41"/>
      <c r="C40" s="44"/>
      <c r="D40" s="42"/>
      <c r="E40" s="42"/>
      <c r="F40" s="33"/>
      <c r="G40" s="33"/>
      <c r="H40" s="33"/>
      <c r="I40" s="33"/>
      <c r="J40" s="33"/>
      <c r="K40" s="33"/>
      <c r="L40" s="33"/>
      <c r="M40" s="33"/>
      <c r="N40" s="33"/>
      <c r="O40" s="33"/>
      <c r="P40" s="33"/>
      <c r="Q40" s="33"/>
      <c r="R40" s="33"/>
      <c r="S40" s="33"/>
      <c r="T40" s="33"/>
      <c r="U40" s="33"/>
      <c r="V40" s="33"/>
      <c r="W40" s="34"/>
    </row>
    <row r="41" spans="2:23" ht="15.6">
      <c r="B41" s="41"/>
      <c r="C41" s="44"/>
      <c r="D41" s="42"/>
      <c r="E41" s="42"/>
      <c r="F41" s="33"/>
      <c r="G41" s="33"/>
      <c r="H41" s="33"/>
      <c r="I41" s="33"/>
      <c r="J41" s="33"/>
      <c r="K41" s="33"/>
      <c r="L41" s="33"/>
      <c r="M41" s="33"/>
      <c r="N41" s="33"/>
      <c r="O41" s="33"/>
      <c r="P41" s="33"/>
      <c r="Q41" s="33"/>
      <c r="R41" s="33"/>
      <c r="S41" s="33"/>
      <c r="T41" s="33"/>
      <c r="U41" s="33"/>
      <c r="V41" s="33"/>
      <c r="W41" s="34"/>
    </row>
    <row r="42" spans="2:23" ht="15.6">
      <c r="B42" s="41"/>
      <c r="C42" s="44"/>
      <c r="D42" s="42"/>
      <c r="E42" s="42"/>
      <c r="F42" s="33"/>
      <c r="G42" s="33"/>
      <c r="H42" s="33"/>
      <c r="I42" s="33"/>
      <c r="J42" s="33"/>
      <c r="K42" s="33"/>
      <c r="L42" s="33"/>
      <c r="M42" s="33"/>
      <c r="N42" s="33"/>
      <c r="O42" s="33"/>
      <c r="P42" s="33"/>
      <c r="Q42" s="33"/>
      <c r="R42" s="33"/>
      <c r="S42" s="33"/>
      <c r="T42" s="33"/>
      <c r="U42" s="33"/>
      <c r="V42" s="33"/>
      <c r="W42" s="34"/>
    </row>
    <row r="43" spans="2:23" ht="15.6">
      <c r="B43" s="41"/>
      <c r="C43" s="42"/>
      <c r="D43" s="42"/>
      <c r="E43" s="42"/>
      <c r="F43" s="33"/>
      <c r="G43" s="33"/>
      <c r="H43" s="33"/>
      <c r="I43" s="33"/>
      <c r="J43" s="33"/>
      <c r="K43" s="33"/>
      <c r="L43" s="33"/>
      <c r="M43" s="33"/>
      <c r="N43" s="33"/>
      <c r="O43" s="33"/>
      <c r="P43" s="33"/>
      <c r="Q43" s="33"/>
      <c r="R43" s="33"/>
      <c r="S43" s="33"/>
      <c r="T43" s="33"/>
      <c r="U43" s="33"/>
      <c r="V43" s="33"/>
      <c r="W43" s="34"/>
    </row>
    <row r="44" spans="2:23" ht="15.6">
      <c r="B44" s="41"/>
      <c r="C44" s="42"/>
      <c r="D44" s="42"/>
      <c r="E44" s="42"/>
      <c r="F44" s="33"/>
      <c r="G44" s="33"/>
      <c r="H44" s="33"/>
      <c r="I44" s="33"/>
      <c r="J44" s="33"/>
      <c r="K44" s="33"/>
      <c r="L44" s="33"/>
      <c r="M44" s="33"/>
      <c r="N44" s="33"/>
      <c r="O44" s="33"/>
      <c r="P44" s="33"/>
      <c r="Q44" s="33"/>
      <c r="R44" s="33"/>
      <c r="S44" s="33"/>
      <c r="T44" s="33"/>
      <c r="U44" s="33"/>
      <c r="V44" s="33"/>
      <c r="W44" s="34"/>
    </row>
    <row r="45" spans="2:23">
      <c r="B45" s="41"/>
      <c r="C45" s="33"/>
      <c r="D45" s="33"/>
      <c r="E45" s="33"/>
      <c r="F45" s="33"/>
      <c r="G45" s="33"/>
      <c r="H45" s="33"/>
      <c r="I45" s="33"/>
      <c r="J45" s="33"/>
      <c r="K45" s="33"/>
      <c r="L45" s="33"/>
      <c r="M45" s="33"/>
      <c r="N45" s="33"/>
      <c r="O45" s="33"/>
      <c r="P45" s="33"/>
      <c r="Q45" s="33"/>
      <c r="R45" s="33"/>
      <c r="S45" s="33"/>
      <c r="T45" s="33"/>
      <c r="U45" s="33"/>
      <c r="V45" s="33"/>
      <c r="W45" s="34"/>
    </row>
    <row r="46" spans="2:23">
      <c r="B46" s="41"/>
      <c r="C46" s="33"/>
      <c r="D46" s="33"/>
      <c r="E46" s="33"/>
      <c r="F46" s="33"/>
      <c r="G46" s="33"/>
      <c r="H46" s="33"/>
      <c r="I46" s="33"/>
      <c r="J46" s="33"/>
      <c r="K46" s="33"/>
      <c r="L46" s="33"/>
      <c r="M46" s="33"/>
      <c r="N46" s="33"/>
      <c r="O46" s="33"/>
      <c r="P46" s="33"/>
      <c r="Q46" s="33"/>
      <c r="R46" s="33"/>
      <c r="S46" s="33"/>
      <c r="T46" s="33"/>
      <c r="U46" s="33"/>
      <c r="V46" s="33"/>
      <c r="W46" s="34"/>
    </row>
    <row r="47" spans="2:23">
      <c r="B47" s="41"/>
      <c r="C47" s="33"/>
      <c r="D47" s="33"/>
      <c r="E47" s="33"/>
      <c r="F47" s="33"/>
      <c r="G47" s="33"/>
      <c r="H47" s="33"/>
      <c r="I47" s="33"/>
      <c r="J47" s="33"/>
      <c r="K47" s="33"/>
      <c r="L47" s="33"/>
      <c r="M47" s="33"/>
      <c r="N47" s="33"/>
      <c r="O47" s="33"/>
      <c r="P47" s="33"/>
      <c r="Q47" s="33"/>
      <c r="R47" s="33"/>
      <c r="S47" s="33"/>
      <c r="T47" s="33"/>
      <c r="U47" s="33"/>
      <c r="V47" s="33"/>
      <c r="W47" s="34"/>
    </row>
    <row r="48" spans="2:23">
      <c r="B48" s="41"/>
      <c r="C48" s="33"/>
      <c r="D48" s="33"/>
      <c r="E48" s="33"/>
      <c r="F48" s="33"/>
      <c r="G48" s="33"/>
      <c r="H48" s="33"/>
      <c r="I48" s="33"/>
      <c r="J48" s="33"/>
      <c r="K48" s="33"/>
      <c r="L48" s="33"/>
      <c r="M48" s="33"/>
      <c r="N48" s="33"/>
      <c r="O48" s="33"/>
      <c r="P48" s="33"/>
      <c r="Q48" s="33"/>
      <c r="R48" s="33"/>
      <c r="S48" s="33"/>
      <c r="T48" s="33"/>
      <c r="U48" s="33"/>
      <c r="V48" s="33"/>
      <c r="W48" s="34"/>
    </row>
    <row r="49" spans="2:23">
      <c r="B49" s="41"/>
      <c r="C49" s="33"/>
      <c r="D49" s="33"/>
      <c r="E49" s="33"/>
      <c r="F49" s="33"/>
      <c r="G49" s="33"/>
      <c r="H49" s="33"/>
      <c r="I49" s="33"/>
      <c r="J49" s="33"/>
      <c r="K49" s="33"/>
      <c r="L49" s="33"/>
      <c r="M49" s="33"/>
      <c r="N49" s="33"/>
      <c r="O49" s="33"/>
      <c r="P49" s="33"/>
      <c r="Q49" s="33"/>
      <c r="R49" s="33"/>
      <c r="S49" s="33"/>
      <c r="T49" s="33"/>
      <c r="U49" s="33"/>
      <c r="V49" s="33"/>
      <c r="W49" s="34"/>
    </row>
    <row r="50" spans="2:23">
      <c r="B50" s="41"/>
      <c r="C50" s="33"/>
      <c r="D50" s="33"/>
      <c r="E50" s="33"/>
      <c r="F50" s="33"/>
      <c r="G50" s="33"/>
      <c r="H50" s="33"/>
      <c r="I50" s="33"/>
      <c r="J50" s="33"/>
      <c r="K50" s="33"/>
      <c r="L50" s="33"/>
      <c r="M50" s="33"/>
      <c r="N50" s="33"/>
      <c r="O50" s="33"/>
      <c r="P50" s="33"/>
      <c r="Q50" s="33"/>
      <c r="R50" s="33"/>
      <c r="S50" s="33"/>
      <c r="T50" s="33"/>
      <c r="U50" s="33"/>
      <c r="V50" s="33"/>
      <c r="W50" s="34"/>
    </row>
    <row r="51" spans="2:23">
      <c r="B51" s="41"/>
      <c r="C51" s="33"/>
      <c r="D51" s="33"/>
      <c r="E51" s="33"/>
      <c r="F51" s="33"/>
      <c r="G51" s="33"/>
      <c r="H51" s="33"/>
      <c r="I51" s="33"/>
      <c r="J51" s="33"/>
      <c r="K51" s="33"/>
      <c r="L51" s="33"/>
      <c r="M51" s="33"/>
      <c r="N51" s="33"/>
      <c r="O51" s="33"/>
      <c r="P51" s="33"/>
      <c r="Q51" s="33"/>
      <c r="R51" s="33"/>
      <c r="S51" s="33"/>
      <c r="T51" s="33"/>
      <c r="U51" s="33"/>
      <c r="V51" s="33"/>
      <c r="W51" s="34"/>
    </row>
    <row r="52" spans="2:23">
      <c r="B52" s="41"/>
      <c r="C52" s="33"/>
      <c r="D52" s="33"/>
      <c r="E52" s="33"/>
      <c r="F52" s="33"/>
      <c r="G52" s="33"/>
      <c r="H52" s="33"/>
      <c r="I52" s="33"/>
      <c r="J52" s="33"/>
      <c r="K52" s="33"/>
      <c r="L52" s="33"/>
      <c r="M52" s="33"/>
      <c r="N52" s="33"/>
      <c r="O52" s="33"/>
      <c r="P52" s="33"/>
      <c r="Q52" s="33"/>
      <c r="R52" s="33"/>
      <c r="S52" s="33"/>
      <c r="T52" s="33"/>
      <c r="U52" s="33"/>
      <c r="V52" s="33"/>
      <c r="W52" s="34"/>
    </row>
    <row r="53" spans="2:23">
      <c r="B53" s="41"/>
      <c r="C53" s="33"/>
      <c r="D53" s="33"/>
      <c r="E53" s="33"/>
      <c r="F53" s="33"/>
      <c r="G53" s="33"/>
      <c r="H53" s="33"/>
      <c r="I53" s="33"/>
      <c r="J53" s="33"/>
      <c r="K53" s="33"/>
      <c r="L53" s="33"/>
      <c r="M53" s="33"/>
      <c r="N53" s="33"/>
      <c r="O53" s="33"/>
      <c r="P53" s="33"/>
      <c r="Q53" s="33"/>
      <c r="R53" s="33"/>
      <c r="S53" s="33"/>
      <c r="T53" s="33"/>
      <c r="U53" s="33"/>
      <c r="V53" s="33"/>
      <c r="W53" s="34"/>
    </row>
    <row r="54" spans="2:23">
      <c r="B54" s="41"/>
      <c r="C54" s="33"/>
      <c r="D54" s="33"/>
      <c r="E54" s="33"/>
      <c r="F54" s="33"/>
      <c r="G54" s="33"/>
      <c r="H54" s="33"/>
      <c r="I54" s="33"/>
      <c r="J54" s="33"/>
      <c r="K54" s="33"/>
      <c r="L54" s="33"/>
      <c r="M54" s="33"/>
      <c r="N54" s="33"/>
      <c r="O54" s="33"/>
      <c r="P54" s="33"/>
      <c r="Q54" s="33"/>
      <c r="R54" s="33"/>
      <c r="S54" s="33"/>
      <c r="T54" s="33"/>
      <c r="U54" s="33"/>
      <c r="V54" s="33"/>
      <c r="W54" s="34"/>
    </row>
    <row r="55" spans="2:23">
      <c r="B55" s="41"/>
      <c r="C55" s="33"/>
      <c r="D55" s="33"/>
      <c r="E55" s="33"/>
      <c r="F55" s="33"/>
      <c r="G55" s="33"/>
      <c r="H55" s="33"/>
      <c r="I55" s="33"/>
      <c r="J55" s="33"/>
      <c r="K55" s="33"/>
      <c r="L55" s="33"/>
      <c r="M55" s="33"/>
      <c r="N55" s="33"/>
      <c r="O55" s="33"/>
      <c r="P55" s="33"/>
      <c r="Q55" s="33"/>
      <c r="R55" s="33"/>
      <c r="S55" s="33"/>
      <c r="T55" s="33"/>
      <c r="U55" s="33"/>
      <c r="V55" s="33"/>
      <c r="W55" s="34"/>
    </row>
    <row r="56" spans="2:23">
      <c r="B56" s="41"/>
      <c r="C56" s="33"/>
      <c r="D56" s="33"/>
      <c r="E56" s="33"/>
      <c r="F56" s="33"/>
      <c r="G56" s="33"/>
      <c r="H56" s="33"/>
      <c r="I56" s="33"/>
      <c r="J56" s="33"/>
      <c r="K56" s="33"/>
      <c r="L56" s="33"/>
      <c r="M56" s="33"/>
      <c r="N56" s="33"/>
      <c r="O56" s="33"/>
      <c r="P56" s="33"/>
      <c r="Q56" s="33"/>
      <c r="R56" s="33"/>
      <c r="S56" s="33"/>
      <c r="T56" s="33"/>
      <c r="U56" s="33"/>
      <c r="V56" s="33"/>
      <c r="W56" s="34"/>
    </row>
    <row r="57" spans="2:23">
      <c r="B57" s="41"/>
      <c r="C57" s="33"/>
      <c r="D57" s="33"/>
      <c r="E57" s="33"/>
      <c r="F57" s="33"/>
      <c r="G57" s="33"/>
      <c r="H57" s="33"/>
      <c r="I57" s="33"/>
      <c r="J57" s="33"/>
      <c r="K57" s="33"/>
      <c r="L57" s="33"/>
      <c r="M57" s="33"/>
      <c r="N57" s="33"/>
      <c r="O57" s="33"/>
      <c r="P57" s="33"/>
      <c r="Q57" s="33"/>
      <c r="R57" s="33"/>
      <c r="S57" s="33"/>
      <c r="T57" s="33"/>
      <c r="U57" s="33"/>
      <c r="V57" s="33"/>
      <c r="W57" s="34"/>
    </row>
    <row r="58" spans="2:23">
      <c r="B58" s="41"/>
      <c r="C58" s="33"/>
      <c r="D58" s="33"/>
      <c r="E58" s="33"/>
      <c r="F58" s="33"/>
      <c r="G58" s="33"/>
      <c r="H58" s="33"/>
      <c r="I58" s="33"/>
      <c r="J58" s="33"/>
      <c r="K58" s="33"/>
      <c r="L58" s="33"/>
      <c r="M58" s="33"/>
      <c r="N58" s="33"/>
      <c r="O58" s="33"/>
      <c r="P58" s="33"/>
      <c r="Q58" s="33"/>
      <c r="R58" s="33"/>
      <c r="S58" s="33"/>
      <c r="T58" s="33"/>
      <c r="U58" s="33"/>
      <c r="V58" s="33"/>
      <c r="W58" s="34"/>
    </row>
    <row r="59" spans="2:23">
      <c r="B59" s="41"/>
      <c r="C59" s="33"/>
      <c r="D59" s="33"/>
      <c r="E59" s="33"/>
      <c r="F59" s="33"/>
      <c r="G59" s="33"/>
      <c r="H59" s="33"/>
      <c r="I59" s="33"/>
      <c r="J59" s="33"/>
      <c r="K59" s="33"/>
      <c r="L59" s="33"/>
      <c r="M59" s="33"/>
      <c r="N59" s="33"/>
      <c r="O59" s="33"/>
      <c r="P59" s="33"/>
      <c r="Q59" s="33"/>
      <c r="R59" s="33"/>
      <c r="S59" s="33"/>
      <c r="T59" s="33"/>
      <c r="U59" s="33"/>
      <c r="V59" s="33"/>
      <c r="W59" s="34"/>
    </row>
    <row r="60" spans="2:23">
      <c r="B60" s="41"/>
      <c r="C60" s="33"/>
      <c r="D60" s="33"/>
      <c r="E60" s="33"/>
      <c r="F60" s="33"/>
      <c r="G60" s="33"/>
      <c r="H60" s="33"/>
      <c r="I60" s="33"/>
      <c r="J60" s="33"/>
      <c r="K60" s="33"/>
      <c r="L60" s="33"/>
      <c r="M60" s="33"/>
      <c r="N60" s="33"/>
      <c r="O60" s="33"/>
      <c r="P60" s="33"/>
      <c r="Q60" s="33"/>
      <c r="R60" s="33"/>
      <c r="S60" s="33"/>
      <c r="T60" s="33"/>
      <c r="U60" s="33"/>
      <c r="V60" s="33"/>
      <c r="W60" s="34"/>
    </row>
    <row r="61" spans="2:23">
      <c r="B61" s="41"/>
      <c r="C61" s="33"/>
      <c r="D61" s="33"/>
      <c r="E61" s="33"/>
      <c r="F61" s="33"/>
      <c r="G61" s="33"/>
      <c r="H61" s="33"/>
      <c r="I61" s="33"/>
      <c r="J61" s="33"/>
      <c r="K61" s="33"/>
      <c r="L61" s="33"/>
      <c r="M61" s="33"/>
      <c r="N61" s="33"/>
      <c r="O61" s="33"/>
      <c r="P61" s="33"/>
      <c r="Q61" s="33"/>
      <c r="R61" s="33"/>
      <c r="S61" s="33"/>
      <c r="T61" s="33"/>
      <c r="U61" s="33"/>
      <c r="V61" s="33"/>
      <c r="W61" s="34"/>
    </row>
    <row r="62" spans="2:23">
      <c r="B62" s="41"/>
      <c r="C62" s="33"/>
      <c r="D62" s="33"/>
      <c r="E62" s="33"/>
      <c r="F62" s="33"/>
      <c r="G62" s="33"/>
      <c r="H62" s="33"/>
      <c r="I62" s="33"/>
      <c r="J62" s="33"/>
      <c r="K62" s="33"/>
      <c r="L62" s="33"/>
      <c r="M62" s="33"/>
      <c r="N62" s="33"/>
      <c r="O62" s="33"/>
      <c r="P62" s="33"/>
      <c r="Q62" s="33"/>
      <c r="R62" s="33"/>
      <c r="S62" s="33"/>
      <c r="T62" s="33"/>
      <c r="U62" s="33"/>
      <c r="V62" s="33"/>
      <c r="W62" s="34"/>
    </row>
    <row r="63" spans="2:23">
      <c r="B63" s="41"/>
      <c r="C63" s="33"/>
      <c r="D63" s="33"/>
      <c r="E63" s="33"/>
      <c r="F63" s="33"/>
      <c r="G63" s="33"/>
      <c r="H63" s="33"/>
      <c r="I63" s="33"/>
      <c r="J63" s="33"/>
      <c r="K63" s="33"/>
      <c r="L63" s="33"/>
      <c r="M63" s="33"/>
      <c r="N63" s="33"/>
      <c r="O63" s="33"/>
      <c r="P63" s="33"/>
      <c r="Q63" s="33"/>
      <c r="R63" s="33"/>
      <c r="S63" s="33"/>
      <c r="T63" s="33"/>
      <c r="U63" s="33"/>
      <c r="V63" s="33"/>
      <c r="W63" s="34"/>
    </row>
    <row r="64" spans="2:23">
      <c r="B64" s="41"/>
      <c r="C64" s="33"/>
      <c r="D64" s="33"/>
      <c r="E64" s="33"/>
      <c r="F64" s="33"/>
      <c r="G64" s="33"/>
      <c r="H64" s="33"/>
      <c r="I64" s="33"/>
      <c r="J64" s="33"/>
      <c r="K64" s="33"/>
      <c r="L64" s="33"/>
      <c r="M64" s="33"/>
      <c r="N64" s="33"/>
      <c r="O64" s="33"/>
      <c r="P64" s="33"/>
      <c r="Q64" s="33"/>
      <c r="R64" s="33"/>
      <c r="S64" s="33"/>
      <c r="T64" s="33"/>
      <c r="U64" s="33"/>
      <c r="V64" s="33"/>
      <c r="W64" s="34"/>
    </row>
    <row r="65" spans="2:23">
      <c r="B65" s="41"/>
      <c r="C65" s="33"/>
      <c r="D65" s="33"/>
      <c r="E65" s="33"/>
      <c r="F65" s="33"/>
      <c r="G65" s="33"/>
      <c r="H65" s="33"/>
      <c r="I65" s="33"/>
      <c r="J65" s="33"/>
      <c r="K65" s="33"/>
      <c r="L65" s="33"/>
      <c r="M65" s="33"/>
      <c r="N65" s="33"/>
      <c r="O65" s="33"/>
      <c r="P65" s="33"/>
      <c r="Q65" s="33"/>
      <c r="R65" s="33"/>
      <c r="S65" s="33"/>
      <c r="T65" s="33"/>
      <c r="U65" s="33"/>
      <c r="V65" s="33"/>
      <c r="W65" s="34"/>
    </row>
    <row r="66" spans="2:23">
      <c r="B66" s="41"/>
      <c r="C66" s="33"/>
      <c r="D66" s="33"/>
      <c r="E66" s="33"/>
      <c r="F66" s="33"/>
      <c r="G66" s="33"/>
      <c r="H66" s="33"/>
      <c r="I66" s="33"/>
      <c r="J66" s="33"/>
      <c r="K66" s="33"/>
      <c r="L66" s="33"/>
      <c r="M66" s="33"/>
      <c r="N66" s="33"/>
      <c r="O66" s="33"/>
      <c r="P66" s="33"/>
      <c r="Q66" s="33"/>
      <c r="R66" s="33"/>
      <c r="S66" s="33"/>
      <c r="T66" s="33"/>
      <c r="U66" s="33"/>
      <c r="V66" s="33"/>
      <c r="W66" s="34"/>
    </row>
    <row r="67" spans="2:23">
      <c r="B67" s="41"/>
      <c r="C67" s="33"/>
      <c r="D67" s="33"/>
      <c r="E67" s="33"/>
      <c r="F67" s="33"/>
      <c r="G67" s="33"/>
      <c r="H67" s="33"/>
      <c r="I67" s="33"/>
      <c r="J67" s="33"/>
      <c r="K67" s="33"/>
      <c r="L67" s="33"/>
      <c r="M67" s="33"/>
      <c r="N67" s="33"/>
      <c r="O67" s="33"/>
      <c r="P67" s="33"/>
      <c r="Q67" s="33"/>
      <c r="R67" s="33"/>
      <c r="S67" s="33"/>
      <c r="T67" s="33"/>
      <c r="U67" s="33"/>
      <c r="V67" s="33"/>
      <c r="W67" s="34"/>
    </row>
    <row r="68" spans="2:23">
      <c r="B68" s="41"/>
      <c r="C68" s="33"/>
      <c r="D68" s="33"/>
      <c r="E68" s="33"/>
      <c r="F68" s="33"/>
      <c r="G68" s="33"/>
      <c r="H68" s="33"/>
      <c r="I68" s="33"/>
      <c r="J68" s="33"/>
      <c r="K68" s="33"/>
      <c r="L68" s="33"/>
      <c r="M68" s="33"/>
      <c r="N68" s="33"/>
      <c r="O68" s="33"/>
      <c r="P68" s="33"/>
      <c r="Q68" s="33"/>
      <c r="R68" s="33"/>
      <c r="S68" s="33"/>
      <c r="T68" s="33"/>
      <c r="U68" s="33"/>
      <c r="V68" s="33"/>
      <c r="W68" s="34"/>
    </row>
    <row r="69" spans="2:23">
      <c r="B69" s="41"/>
      <c r="C69" s="33"/>
      <c r="D69" s="33"/>
      <c r="E69" s="33"/>
      <c r="F69" s="33"/>
      <c r="G69" s="33"/>
      <c r="H69" s="33"/>
      <c r="I69" s="33"/>
      <c r="J69" s="33"/>
      <c r="K69" s="33"/>
      <c r="L69" s="33"/>
      <c r="M69" s="33"/>
      <c r="N69" s="33"/>
      <c r="O69" s="33"/>
      <c r="P69" s="33"/>
      <c r="Q69" s="33"/>
      <c r="R69" s="33"/>
      <c r="S69" s="33"/>
      <c r="T69" s="33"/>
      <c r="U69" s="33"/>
      <c r="V69" s="33"/>
      <c r="W69" s="34"/>
    </row>
    <row r="70" spans="2:23">
      <c r="B70" s="41"/>
      <c r="C70" s="33"/>
      <c r="D70" s="33"/>
      <c r="E70" s="33"/>
      <c r="F70" s="33"/>
      <c r="G70" s="33"/>
      <c r="H70" s="33"/>
      <c r="I70" s="33"/>
      <c r="J70" s="33"/>
      <c r="K70" s="33"/>
      <c r="L70" s="33"/>
      <c r="M70" s="33"/>
      <c r="N70" s="33"/>
      <c r="O70" s="33"/>
      <c r="P70" s="33"/>
      <c r="Q70" s="33"/>
      <c r="R70" s="33"/>
      <c r="S70" s="33"/>
      <c r="T70" s="33"/>
      <c r="U70" s="33"/>
      <c r="V70" s="33"/>
      <c r="W70" s="34"/>
    </row>
    <row r="71" spans="2:23">
      <c r="B71" s="41"/>
      <c r="C71" s="33"/>
      <c r="D71" s="33"/>
      <c r="E71" s="33"/>
      <c r="F71" s="33"/>
      <c r="G71" s="33"/>
      <c r="H71" s="33"/>
      <c r="I71" s="33"/>
      <c r="J71" s="33"/>
      <c r="K71" s="33"/>
      <c r="L71" s="33"/>
      <c r="M71" s="33"/>
      <c r="N71" s="33"/>
      <c r="O71" s="33"/>
      <c r="P71" s="33"/>
      <c r="Q71" s="33"/>
      <c r="R71" s="33"/>
      <c r="S71" s="33"/>
      <c r="T71" s="33"/>
      <c r="U71" s="33"/>
      <c r="V71" s="33"/>
      <c r="W71" s="34"/>
    </row>
    <row r="72" spans="2:23">
      <c r="B72" s="41"/>
      <c r="C72" s="33"/>
      <c r="D72" s="33"/>
      <c r="E72" s="33"/>
      <c r="F72" s="33"/>
      <c r="G72" s="33"/>
      <c r="H72" s="33"/>
      <c r="I72" s="33"/>
      <c r="J72" s="33"/>
      <c r="K72" s="33"/>
      <c r="L72" s="33"/>
      <c r="M72" s="33"/>
      <c r="N72" s="33"/>
      <c r="O72" s="33"/>
      <c r="P72" s="33"/>
      <c r="Q72" s="33"/>
      <c r="R72" s="33"/>
      <c r="S72" s="33"/>
      <c r="T72" s="33"/>
      <c r="U72" s="33"/>
      <c r="V72" s="33"/>
      <c r="W72" s="34"/>
    </row>
    <row r="73" spans="2:23">
      <c r="B73" s="41"/>
      <c r="C73" s="33"/>
      <c r="D73" s="33"/>
      <c r="E73" s="33"/>
      <c r="F73" s="33"/>
      <c r="G73" s="33"/>
      <c r="H73" s="33"/>
      <c r="I73" s="33"/>
      <c r="J73" s="33"/>
      <c r="K73" s="33"/>
      <c r="L73" s="33"/>
      <c r="M73" s="33"/>
      <c r="N73" s="33"/>
      <c r="O73" s="33"/>
      <c r="P73" s="33"/>
      <c r="Q73" s="33"/>
      <c r="R73" s="33"/>
      <c r="S73" s="33"/>
      <c r="T73" s="33"/>
      <c r="U73" s="33"/>
      <c r="V73" s="33"/>
      <c r="W73" s="34"/>
    </row>
    <row r="74" spans="2:23">
      <c r="B74" s="41"/>
      <c r="C74" s="33"/>
      <c r="D74" s="33"/>
      <c r="E74" s="33"/>
      <c r="F74" s="33"/>
      <c r="G74" s="33"/>
      <c r="H74" s="33"/>
      <c r="I74" s="33"/>
      <c r="J74" s="33"/>
      <c r="K74" s="33"/>
      <c r="L74" s="33"/>
      <c r="M74" s="33"/>
      <c r="N74" s="33"/>
      <c r="O74" s="33"/>
      <c r="P74" s="33"/>
      <c r="Q74" s="33"/>
      <c r="R74" s="33"/>
      <c r="S74" s="33"/>
      <c r="T74" s="33"/>
      <c r="U74" s="33"/>
      <c r="V74" s="33"/>
      <c r="W74" s="34"/>
    </row>
    <row r="75" spans="2:23">
      <c r="B75" s="41"/>
      <c r="C75" s="33"/>
      <c r="D75" s="33"/>
      <c r="E75" s="33"/>
      <c r="F75" s="33"/>
      <c r="G75" s="33"/>
      <c r="H75" s="33"/>
      <c r="I75" s="33"/>
      <c r="J75" s="33"/>
      <c r="K75" s="33"/>
      <c r="L75" s="33"/>
      <c r="M75" s="33"/>
      <c r="N75" s="33"/>
      <c r="O75" s="33"/>
      <c r="P75" s="33"/>
      <c r="Q75" s="33"/>
      <c r="R75" s="33"/>
      <c r="S75" s="33"/>
      <c r="T75" s="33"/>
      <c r="U75" s="33"/>
      <c r="V75" s="33"/>
      <c r="W75" s="34"/>
    </row>
    <row r="76" spans="2:23">
      <c r="B76" s="41"/>
      <c r="C76" s="33"/>
      <c r="D76" s="33"/>
      <c r="E76" s="33"/>
      <c r="F76" s="33"/>
      <c r="G76" s="33"/>
      <c r="H76" s="33"/>
      <c r="I76" s="33"/>
      <c r="J76" s="33"/>
      <c r="K76" s="33"/>
      <c r="L76" s="33"/>
      <c r="M76" s="33"/>
      <c r="N76" s="33"/>
      <c r="O76" s="33"/>
      <c r="P76" s="33"/>
      <c r="Q76" s="33"/>
      <c r="R76" s="33"/>
      <c r="S76" s="33"/>
      <c r="T76" s="33"/>
      <c r="U76" s="33"/>
      <c r="V76" s="33"/>
      <c r="W76" s="34"/>
    </row>
    <row r="77" spans="2:23">
      <c r="B77" s="41"/>
      <c r="C77" s="33"/>
      <c r="D77" s="33"/>
      <c r="E77" s="33"/>
      <c r="F77" s="33"/>
      <c r="G77" s="33"/>
      <c r="H77" s="33"/>
      <c r="I77" s="33"/>
      <c r="J77" s="33"/>
      <c r="K77" s="33"/>
      <c r="L77" s="33"/>
      <c r="M77" s="33"/>
      <c r="N77" s="33"/>
      <c r="O77" s="33"/>
      <c r="P77" s="33"/>
      <c r="Q77" s="33"/>
      <c r="R77" s="33"/>
      <c r="S77" s="33"/>
      <c r="T77" s="33"/>
      <c r="U77" s="33"/>
      <c r="V77" s="33"/>
      <c r="W77" s="34"/>
    </row>
    <row r="78" spans="2:23">
      <c r="B78" s="41"/>
      <c r="C78" s="33"/>
      <c r="D78" s="33"/>
      <c r="E78" s="33"/>
      <c r="F78" s="33"/>
      <c r="G78" s="33"/>
      <c r="H78" s="33"/>
      <c r="I78" s="33"/>
      <c r="J78" s="33"/>
      <c r="K78" s="33"/>
      <c r="L78" s="33"/>
      <c r="M78" s="33"/>
      <c r="N78" s="33"/>
      <c r="O78" s="33"/>
      <c r="P78" s="33"/>
      <c r="Q78" s="33"/>
      <c r="R78" s="33"/>
      <c r="S78" s="33"/>
      <c r="T78" s="33"/>
      <c r="U78" s="33"/>
      <c r="V78" s="33"/>
      <c r="W78" s="34"/>
    </row>
    <row r="79" spans="2:23">
      <c r="B79" s="41"/>
      <c r="C79" s="33"/>
      <c r="D79" s="33"/>
      <c r="E79" s="33"/>
      <c r="F79" s="33"/>
      <c r="G79" s="33"/>
      <c r="H79" s="33"/>
      <c r="I79" s="33"/>
      <c r="J79" s="33"/>
      <c r="K79" s="33"/>
      <c r="L79" s="33"/>
      <c r="M79" s="33"/>
      <c r="N79" s="33"/>
      <c r="O79" s="33"/>
      <c r="P79" s="33"/>
      <c r="Q79" s="33"/>
      <c r="R79" s="33"/>
      <c r="S79" s="33"/>
      <c r="T79" s="33"/>
      <c r="U79" s="33"/>
      <c r="V79" s="33"/>
      <c r="W79" s="34"/>
    </row>
    <row r="80" spans="2:23">
      <c r="B80" s="41"/>
      <c r="C80" s="33"/>
      <c r="D80" s="33"/>
      <c r="E80" s="33"/>
      <c r="F80" s="33"/>
      <c r="G80" s="33"/>
      <c r="H80" s="33"/>
      <c r="I80" s="33"/>
      <c r="J80" s="33"/>
      <c r="K80" s="33"/>
      <c r="L80" s="33"/>
      <c r="M80" s="33"/>
      <c r="N80" s="33"/>
      <c r="O80" s="33"/>
      <c r="P80" s="33"/>
      <c r="Q80" s="33"/>
      <c r="R80" s="33"/>
      <c r="S80" s="33"/>
      <c r="T80" s="33"/>
      <c r="U80" s="33"/>
      <c r="V80" s="33"/>
      <c r="W80" s="34"/>
    </row>
    <row r="81" spans="2:23">
      <c r="B81" s="41"/>
      <c r="C81" s="33"/>
      <c r="D81" s="33"/>
      <c r="E81" s="33"/>
      <c r="F81" s="33"/>
      <c r="G81" s="33"/>
      <c r="H81" s="33"/>
      <c r="I81" s="33"/>
      <c r="J81" s="33"/>
      <c r="K81" s="33"/>
      <c r="L81" s="33"/>
      <c r="M81" s="33"/>
      <c r="N81" s="33"/>
      <c r="O81" s="33"/>
      <c r="P81" s="33"/>
      <c r="Q81" s="33"/>
      <c r="R81" s="33"/>
      <c r="S81" s="33"/>
      <c r="T81" s="33"/>
      <c r="U81" s="33"/>
      <c r="V81" s="33"/>
      <c r="W81" s="34"/>
    </row>
    <row r="82" spans="2:23">
      <c r="B82" s="41"/>
      <c r="C82" s="33"/>
      <c r="D82" s="33"/>
      <c r="E82" s="33"/>
      <c r="F82" s="33"/>
      <c r="G82" s="33"/>
      <c r="H82" s="33"/>
      <c r="I82" s="33"/>
      <c r="J82" s="33"/>
      <c r="K82" s="33"/>
      <c r="L82" s="33"/>
      <c r="M82" s="33"/>
      <c r="N82" s="33"/>
      <c r="O82" s="33"/>
      <c r="P82" s="33"/>
      <c r="Q82" s="33"/>
      <c r="R82" s="33"/>
      <c r="S82" s="33"/>
      <c r="T82" s="33"/>
      <c r="U82" s="33"/>
      <c r="V82" s="33"/>
      <c r="W82" s="34"/>
    </row>
    <row r="83" spans="2:23">
      <c r="B83" s="41"/>
      <c r="C83" s="33"/>
      <c r="D83" s="33"/>
      <c r="E83" s="33"/>
      <c r="F83" s="33"/>
      <c r="G83" s="33"/>
      <c r="H83" s="33"/>
      <c r="I83" s="33"/>
      <c r="J83" s="33"/>
      <c r="K83" s="33"/>
      <c r="L83" s="33"/>
      <c r="M83" s="33"/>
      <c r="N83" s="33"/>
      <c r="O83" s="33"/>
      <c r="P83" s="33"/>
      <c r="Q83" s="33"/>
      <c r="R83" s="33"/>
      <c r="S83" s="33"/>
      <c r="T83" s="33"/>
      <c r="U83" s="33"/>
      <c r="V83" s="33"/>
      <c r="W83" s="34"/>
    </row>
    <row r="84" spans="2:23">
      <c r="B84" s="41"/>
      <c r="C84" s="33"/>
      <c r="D84" s="33"/>
      <c r="E84" s="33"/>
      <c r="F84" s="33"/>
      <c r="G84" s="33"/>
      <c r="H84" s="33"/>
      <c r="I84" s="33"/>
      <c r="J84" s="33"/>
      <c r="K84" s="33"/>
      <c r="L84" s="33"/>
      <c r="M84" s="33"/>
      <c r="N84" s="33"/>
      <c r="O84" s="33"/>
      <c r="P84" s="33"/>
      <c r="Q84" s="33"/>
      <c r="R84" s="33"/>
      <c r="S84" s="33"/>
      <c r="T84" s="33"/>
      <c r="U84" s="33"/>
      <c r="V84" s="33"/>
      <c r="W84" s="34"/>
    </row>
    <row r="85" spans="2:23">
      <c r="B85" s="41"/>
      <c r="C85" s="33"/>
      <c r="D85" s="33"/>
      <c r="E85" s="33"/>
      <c r="F85" s="33"/>
      <c r="G85" s="33"/>
      <c r="H85" s="33"/>
      <c r="I85" s="33"/>
      <c r="J85" s="33"/>
      <c r="K85" s="33"/>
      <c r="L85" s="33"/>
      <c r="M85" s="33"/>
      <c r="N85" s="33"/>
      <c r="O85" s="33"/>
      <c r="P85" s="33"/>
      <c r="Q85" s="33"/>
      <c r="R85" s="33"/>
      <c r="S85" s="33"/>
      <c r="T85" s="33"/>
      <c r="U85" s="33"/>
      <c r="V85" s="33"/>
      <c r="W85" s="34"/>
    </row>
    <row r="86" spans="2:23">
      <c r="B86" s="41"/>
      <c r="C86" s="33"/>
      <c r="D86" s="33"/>
      <c r="E86" s="33"/>
      <c r="F86" s="33"/>
      <c r="G86" s="33"/>
      <c r="H86" s="33"/>
      <c r="I86" s="33"/>
      <c r="J86" s="33"/>
      <c r="K86" s="33"/>
      <c r="L86" s="33"/>
      <c r="M86" s="33"/>
      <c r="N86" s="33"/>
      <c r="O86" s="33"/>
      <c r="P86" s="33"/>
      <c r="Q86" s="33"/>
      <c r="R86" s="33"/>
      <c r="S86" s="33"/>
      <c r="T86" s="33"/>
      <c r="U86" s="33"/>
      <c r="V86" s="33"/>
      <c r="W86" s="34"/>
    </row>
    <row r="87" spans="2:23">
      <c r="B87" s="41"/>
      <c r="C87" s="33"/>
      <c r="D87" s="33"/>
      <c r="E87" s="33"/>
      <c r="F87" s="33"/>
      <c r="G87" s="33"/>
      <c r="H87" s="33"/>
      <c r="I87" s="33"/>
      <c r="J87" s="33"/>
      <c r="K87" s="33"/>
      <c r="L87" s="33"/>
      <c r="M87" s="33"/>
      <c r="N87" s="33"/>
      <c r="O87" s="33"/>
      <c r="P87" s="33"/>
      <c r="Q87" s="33"/>
      <c r="R87" s="33"/>
      <c r="S87" s="33"/>
      <c r="T87" s="33"/>
      <c r="U87" s="33"/>
      <c r="V87" s="33"/>
      <c r="W87" s="34"/>
    </row>
    <row r="88" spans="2:23">
      <c r="B88" s="41"/>
      <c r="C88" s="33"/>
      <c r="D88" s="33"/>
      <c r="E88" s="33"/>
      <c r="F88" s="33"/>
      <c r="G88" s="33"/>
      <c r="H88" s="33"/>
      <c r="I88" s="33"/>
      <c r="J88" s="33"/>
      <c r="K88" s="33"/>
      <c r="L88" s="33"/>
      <c r="M88" s="33"/>
      <c r="N88" s="33"/>
      <c r="O88" s="33"/>
      <c r="P88" s="33"/>
      <c r="Q88" s="33"/>
      <c r="R88" s="33"/>
      <c r="S88" s="33"/>
      <c r="T88" s="33"/>
      <c r="U88" s="33"/>
      <c r="V88" s="33"/>
      <c r="W88" s="34"/>
    </row>
    <row r="89" spans="2:23">
      <c r="B89" s="41"/>
      <c r="C89" s="33"/>
      <c r="D89" s="33"/>
      <c r="E89" s="33"/>
      <c r="F89" s="33"/>
      <c r="G89" s="33"/>
      <c r="H89" s="33"/>
      <c r="I89" s="33"/>
      <c r="J89" s="33"/>
      <c r="K89" s="33"/>
      <c r="L89" s="33"/>
      <c r="M89" s="33"/>
      <c r="N89" s="33"/>
      <c r="O89" s="33"/>
      <c r="P89" s="33"/>
      <c r="Q89" s="33"/>
      <c r="R89" s="33"/>
      <c r="S89" s="33"/>
      <c r="T89" s="33"/>
      <c r="U89" s="33"/>
      <c r="V89" s="33"/>
      <c r="W89" s="34"/>
    </row>
    <row r="90" spans="2:23">
      <c r="B90" s="41"/>
      <c r="C90" s="33"/>
      <c r="D90" s="33"/>
      <c r="E90" s="33"/>
      <c r="F90" s="33"/>
      <c r="G90" s="33"/>
      <c r="H90" s="33"/>
      <c r="I90" s="33"/>
      <c r="J90" s="33"/>
      <c r="K90" s="33"/>
      <c r="L90" s="33"/>
      <c r="M90" s="33"/>
      <c r="N90" s="33"/>
      <c r="O90" s="33"/>
      <c r="P90" s="33"/>
      <c r="Q90" s="33"/>
      <c r="R90" s="33"/>
      <c r="S90" s="33"/>
      <c r="T90" s="33"/>
      <c r="U90" s="33"/>
      <c r="V90" s="33"/>
      <c r="W90" s="34"/>
    </row>
    <row r="91" spans="2:23">
      <c r="B91" s="41"/>
      <c r="C91" s="33"/>
      <c r="D91" s="33"/>
      <c r="E91" s="33"/>
      <c r="F91" s="33"/>
      <c r="G91" s="33"/>
      <c r="H91" s="33"/>
      <c r="I91" s="33"/>
      <c r="J91" s="33"/>
      <c r="K91" s="33"/>
      <c r="L91" s="33"/>
      <c r="M91" s="33"/>
      <c r="N91" s="33"/>
      <c r="O91" s="33"/>
      <c r="P91" s="33"/>
      <c r="Q91" s="33"/>
      <c r="R91" s="33"/>
      <c r="S91" s="33"/>
      <c r="T91" s="33"/>
      <c r="U91" s="33"/>
      <c r="V91" s="33"/>
      <c r="W91" s="34"/>
    </row>
    <row r="92" spans="2:23">
      <c r="B92" s="41"/>
      <c r="C92" s="33"/>
      <c r="D92" s="33"/>
      <c r="E92" s="33"/>
      <c r="F92" s="33"/>
      <c r="G92" s="33"/>
      <c r="H92" s="33"/>
      <c r="I92" s="33"/>
      <c r="J92" s="33"/>
      <c r="K92" s="33"/>
      <c r="L92" s="33"/>
      <c r="M92" s="33"/>
      <c r="N92" s="33"/>
      <c r="O92" s="33"/>
      <c r="P92" s="33"/>
      <c r="Q92" s="33"/>
      <c r="R92" s="33"/>
      <c r="S92" s="33"/>
      <c r="T92" s="33"/>
      <c r="U92" s="33"/>
      <c r="V92" s="33"/>
      <c r="W92" s="34"/>
    </row>
    <row r="93" spans="2:23">
      <c r="B93" s="41"/>
      <c r="C93" s="33"/>
      <c r="D93" s="33"/>
      <c r="E93" s="33"/>
      <c r="F93" s="33"/>
      <c r="G93" s="33"/>
      <c r="H93" s="33"/>
      <c r="I93" s="33"/>
      <c r="J93" s="33"/>
      <c r="K93" s="33"/>
      <c r="L93" s="33"/>
      <c r="M93" s="33"/>
      <c r="N93" s="33"/>
      <c r="O93" s="33"/>
      <c r="P93" s="33"/>
      <c r="Q93" s="33"/>
      <c r="R93" s="33"/>
      <c r="S93" s="33"/>
      <c r="T93" s="33"/>
      <c r="U93" s="33"/>
      <c r="V93" s="33"/>
      <c r="W93" s="34"/>
    </row>
    <row r="94" spans="2:23">
      <c r="B94" s="41"/>
      <c r="C94" s="33"/>
      <c r="D94" s="33"/>
      <c r="E94" s="33"/>
      <c r="F94" s="33"/>
      <c r="G94" s="33"/>
      <c r="H94" s="33"/>
      <c r="I94" s="33"/>
      <c r="J94" s="33"/>
      <c r="K94" s="33"/>
      <c r="L94" s="33"/>
      <c r="M94" s="33"/>
      <c r="N94" s="33"/>
      <c r="O94" s="33"/>
      <c r="P94" s="33"/>
      <c r="Q94" s="33"/>
      <c r="R94" s="33"/>
      <c r="S94" s="33"/>
      <c r="T94" s="33"/>
      <c r="U94" s="33"/>
      <c r="V94" s="33"/>
      <c r="W94" s="34"/>
    </row>
    <row r="95" spans="2:23">
      <c r="B95" s="41"/>
      <c r="C95" s="33"/>
      <c r="D95" s="33"/>
      <c r="E95" s="33"/>
      <c r="F95" s="33"/>
      <c r="G95" s="33"/>
      <c r="H95" s="33"/>
      <c r="I95" s="33"/>
      <c r="J95" s="33"/>
      <c r="K95" s="33"/>
      <c r="L95" s="33"/>
      <c r="M95" s="33"/>
      <c r="N95" s="33"/>
      <c r="O95" s="33"/>
      <c r="P95" s="33"/>
      <c r="Q95" s="33"/>
      <c r="R95" s="33"/>
      <c r="S95" s="33"/>
      <c r="T95" s="33"/>
      <c r="U95" s="33"/>
      <c r="V95" s="33"/>
      <c r="W95" s="34"/>
    </row>
    <row r="96" spans="2:23">
      <c r="B96" s="41"/>
      <c r="C96" s="33"/>
      <c r="D96" s="33"/>
      <c r="E96" s="33"/>
      <c r="F96" s="33"/>
      <c r="G96" s="33"/>
      <c r="H96" s="33"/>
      <c r="I96" s="33"/>
      <c r="J96" s="33"/>
      <c r="K96" s="33"/>
      <c r="L96" s="33"/>
      <c r="M96" s="33"/>
      <c r="N96" s="33"/>
      <c r="O96" s="33"/>
      <c r="P96" s="33"/>
      <c r="Q96" s="33"/>
      <c r="R96" s="33"/>
      <c r="S96" s="33"/>
      <c r="T96" s="33"/>
      <c r="U96" s="33"/>
      <c r="V96" s="33"/>
      <c r="W96" s="34"/>
    </row>
    <row r="97" spans="2:23">
      <c r="B97" s="41"/>
      <c r="C97" s="33"/>
      <c r="D97" s="33"/>
      <c r="E97" s="33"/>
      <c r="F97" s="33"/>
      <c r="G97" s="33"/>
      <c r="H97" s="33"/>
      <c r="I97" s="33"/>
      <c r="J97" s="33"/>
      <c r="K97" s="33"/>
      <c r="L97" s="33"/>
      <c r="M97" s="33"/>
      <c r="N97" s="33"/>
      <c r="O97" s="33"/>
      <c r="P97" s="33"/>
      <c r="Q97" s="33"/>
      <c r="R97" s="33"/>
      <c r="S97" s="33"/>
      <c r="T97" s="33"/>
      <c r="U97" s="33"/>
      <c r="V97" s="33"/>
      <c r="W97" s="34"/>
    </row>
    <row r="98" spans="2:23">
      <c r="B98" s="41"/>
      <c r="C98" s="33"/>
      <c r="D98" s="33"/>
      <c r="E98" s="33"/>
      <c r="F98" s="33"/>
      <c r="G98" s="33"/>
      <c r="H98" s="33"/>
      <c r="I98" s="33"/>
      <c r="J98" s="33"/>
      <c r="K98" s="33"/>
      <c r="L98" s="33"/>
      <c r="M98" s="33"/>
      <c r="N98" s="33"/>
      <c r="O98" s="33"/>
      <c r="P98" s="33"/>
      <c r="Q98" s="33"/>
      <c r="R98" s="33"/>
      <c r="S98" s="33"/>
      <c r="T98" s="33"/>
      <c r="U98" s="33"/>
      <c r="V98" s="33"/>
      <c r="W98" s="34"/>
    </row>
    <row r="99" spans="2:23">
      <c r="B99" s="41"/>
      <c r="C99" s="33"/>
      <c r="D99" s="33"/>
      <c r="E99" s="33"/>
      <c r="F99" s="33"/>
      <c r="G99" s="33"/>
      <c r="H99" s="33"/>
      <c r="I99" s="33"/>
      <c r="J99" s="33"/>
      <c r="K99" s="33"/>
      <c r="L99" s="33"/>
      <c r="M99" s="33"/>
      <c r="N99" s="33"/>
      <c r="O99" s="33"/>
      <c r="P99" s="33"/>
      <c r="Q99" s="33"/>
      <c r="R99" s="33"/>
      <c r="S99" s="33"/>
      <c r="T99" s="33"/>
      <c r="U99" s="33"/>
      <c r="V99" s="33"/>
      <c r="W99" s="34"/>
    </row>
    <row r="100" spans="2:23">
      <c r="B100" s="41"/>
      <c r="C100" s="33"/>
      <c r="D100" s="33"/>
      <c r="E100" s="33"/>
      <c r="F100" s="33"/>
      <c r="G100" s="33"/>
      <c r="H100" s="33"/>
      <c r="I100" s="33"/>
      <c r="J100" s="33"/>
      <c r="K100" s="33"/>
      <c r="L100" s="33"/>
      <c r="M100" s="33"/>
      <c r="N100" s="33"/>
      <c r="O100" s="33"/>
      <c r="P100" s="33"/>
      <c r="Q100" s="33"/>
      <c r="R100" s="33"/>
      <c r="S100" s="33"/>
      <c r="T100" s="33"/>
      <c r="U100" s="33"/>
      <c r="V100" s="33"/>
      <c r="W100" s="34"/>
    </row>
    <row r="101" spans="2:23" ht="15" thickBot="1">
      <c r="B101" s="45"/>
      <c r="C101" s="46"/>
      <c r="D101" s="46"/>
      <c r="E101" s="46"/>
      <c r="F101" s="46"/>
      <c r="G101" s="46"/>
      <c r="H101" s="46"/>
      <c r="I101" s="46"/>
      <c r="J101" s="46"/>
      <c r="K101" s="46"/>
      <c r="L101" s="46"/>
      <c r="M101" s="46"/>
      <c r="N101" s="46"/>
      <c r="O101" s="46"/>
      <c r="P101" s="46"/>
      <c r="Q101" s="46"/>
      <c r="R101" s="46"/>
      <c r="S101" s="46"/>
      <c r="T101" s="46"/>
      <c r="U101" s="46"/>
      <c r="V101" s="46"/>
      <c r="W101" s="47"/>
    </row>
  </sheetData>
  <mergeCells count="29">
    <mergeCell ref="B1:W1"/>
    <mergeCell ref="B2:W4"/>
    <mergeCell ref="B6:C6"/>
    <mergeCell ref="B11:C11"/>
    <mergeCell ref="D6:W6"/>
    <mergeCell ref="D7:W7"/>
    <mergeCell ref="D8:W8"/>
    <mergeCell ref="D9:W9"/>
    <mergeCell ref="D11:W11"/>
    <mergeCell ref="B10:C10"/>
    <mergeCell ref="D10:W10"/>
    <mergeCell ref="B7:C7"/>
    <mergeCell ref="B8:C8"/>
    <mergeCell ref="B9:C9"/>
    <mergeCell ref="B5:W5"/>
    <mergeCell ref="B18:W18"/>
    <mergeCell ref="B21:B26"/>
    <mergeCell ref="B27:B34"/>
    <mergeCell ref="B19:B20"/>
    <mergeCell ref="D16:W16"/>
    <mergeCell ref="B16:C16"/>
    <mergeCell ref="D12:W12"/>
    <mergeCell ref="D13:W13"/>
    <mergeCell ref="D15:W15"/>
    <mergeCell ref="D14:W14"/>
    <mergeCell ref="B12:C12"/>
    <mergeCell ref="B13:C13"/>
    <mergeCell ref="B14:C14"/>
    <mergeCell ref="B15:C15"/>
  </mergeCells>
  <pageMargins left="0.25" right="0.25" top="0.75" bottom="0.75" header="0.3" footer="0.3"/>
  <pageSetup paperSize="9" scale="48"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00"/>
    <pageSetUpPr fitToPage="1"/>
  </sheetPr>
  <dimension ref="A1:N66"/>
  <sheetViews>
    <sheetView zoomScale="110" zoomScaleNormal="110" workbookViewId="0">
      <pane xSplit="3" ySplit="2" topLeftCell="D3" activePane="bottomRight" state="frozen"/>
      <selection pane="topRight" activeCell="D1" sqref="D1"/>
      <selection pane="bottomLeft" activeCell="A3" sqref="A3"/>
      <selection pane="bottomRight" activeCell="D3" sqref="D3"/>
    </sheetView>
  </sheetViews>
  <sheetFormatPr defaultRowHeight="15" customHeight="1"/>
  <cols>
    <col min="1" max="1" width="21.33203125" style="67" customWidth="1"/>
    <col min="2" max="2" width="10.6640625" style="67" customWidth="1"/>
    <col min="3" max="3" width="76.6640625" style="67" customWidth="1"/>
    <col min="4" max="4" width="28" style="67" customWidth="1"/>
    <col min="5" max="5" width="34.33203125" style="67" customWidth="1"/>
    <col min="6" max="6" width="27.109375" style="67" customWidth="1"/>
    <col min="7" max="7" width="21.5546875" style="67" customWidth="1"/>
    <col min="8" max="8" width="26.44140625" style="67" customWidth="1"/>
    <col min="9" max="9" width="34" style="67" customWidth="1"/>
    <col min="10" max="10" width="11.5546875" style="67" hidden="1" customWidth="1"/>
    <col min="13" max="13" width="10.88671875" customWidth="1"/>
  </cols>
  <sheetData>
    <row r="1" spans="1:14" ht="46.2" customHeight="1">
      <c r="A1" s="364" t="s">
        <v>35</v>
      </c>
      <c r="B1" s="366" t="s">
        <v>36</v>
      </c>
      <c r="C1" s="362" t="s">
        <v>37</v>
      </c>
      <c r="D1" s="370" t="s">
        <v>38</v>
      </c>
      <c r="E1" s="133" t="s">
        <v>39</v>
      </c>
      <c r="F1" s="134" t="s">
        <v>40</v>
      </c>
      <c r="G1" s="368" t="s">
        <v>41</v>
      </c>
      <c r="H1" s="360" t="s">
        <v>42</v>
      </c>
      <c r="I1" s="133" t="s">
        <v>43</v>
      </c>
      <c r="J1" s="67" t="s">
        <v>44</v>
      </c>
    </row>
    <row r="2" spans="1:14" ht="52.95" customHeight="1">
      <c r="A2" s="365"/>
      <c r="B2" s="367"/>
      <c r="C2" s="363"/>
      <c r="D2" s="371"/>
      <c r="E2" s="135" t="s">
        <v>45</v>
      </c>
      <c r="F2" s="136" t="s">
        <v>46</v>
      </c>
      <c r="G2" s="369"/>
      <c r="H2" s="361"/>
      <c r="I2" s="135" t="s">
        <v>47</v>
      </c>
      <c r="J2" s="67" t="s">
        <v>48</v>
      </c>
    </row>
    <row r="3" spans="1:14" ht="30" customHeight="1">
      <c r="A3" s="347" t="s">
        <v>49</v>
      </c>
      <c r="B3" s="106">
        <v>1</v>
      </c>
      <c r="C3" s="81" t="s">
        <v>50</v>
      </c>
      <c r="D3" s="78"/>
      <c r="E3" s="69"/>
      <c r="F3" s="349"/>
      <c r="G3" s="350" t="s">
        <v>51</v>
      </c>
      <c r="H3" s="344" t="s">
        <v>52</v>
      </c>
      <c r="I3" s="372"/>
      <c r="J3" s="70" t="s">
        <v>53</v>
      </c>
      <c r="N3" s="1"/>
    </row>
    <row r="4" spans="1:14" ht="41.4" customHeight="1">
      <c r="A4" s="348"/>
      <c r="B4" s="107">
        <v>2</v>
      </c>
      <c r="C4" s="218" t="s">
        <v>54</v>
      </c>
      <c r="D4" s="79"/>
      <c r="E4" s="72"/>
      <c r="F4" s="349"/>
      <c r="G4" s="351"/>
      <c r="H4" s="352"/>
      <c r="I4" s="372"/>
      <c r="N4" s="1"/>
    </row>
    <row r="5" spans="1:14" ht="42" customHeight="1">
      <c r="A5" s="348"/>
      <c r="B5" s="107">
        <v>3</v>
      </c>
      <c r="C5" s="218" t="s">
        <v>55</v>
      </c>
      <c r="D5" s="79"/>
      <c r="E5" s="72"/>
      <c r="F5" s="349"/>
      <c r="G5" s="351"/>
      <c r="H5" s="352"/>
      <c r="I5" s="372"/>
      <c r="N5" s="1"/>
    </row>
    <row r="6" spans="1:14" ht="28.2" customHeight="1">
      <c r="A6" s="348"/>
      <c r="B6" s="108">
        <v>4</v>
      </c>
      <c r="C6" s="218" t="s">
        <v>56</v>
      </c>
      <c r="D6" s="79"/>
      <c r="E6" s="72"/>
      <c r="F6" s="349"/>
      <c r="G6" s="351"/>
      <c r="H6" s="352"/>
      <c r="I6" s="372"/>
      <c r="N6" s="1"/>
    </row>
    <row r="7" spans="1:14" ht="29.4" customHeight="1">
      <c r="A7" s="348"/>
      <c r="B7" s="109">
        <v>5</v>
      </c>
      <c r="C7" s="219" t="s">
        <v>57</v>
      </c>
      <c r="D7" s="79"/>
      <c r="E7" s="72"/>
      <c r="F7" s="349"/>
      <c r="G7" s="351"/>
      <c r="H7" s="352"/>
      <c r="I7" s="372"/>
    </row>
    <row r="8" spans="1:14" ht="34.5" customHeight="1">
      <c r="A8" s="348"/>
      <c r="B8" s="107">
        <v>6</v>
      </c>
      <c r="C8" s="220" t="s">
        <v>58</v>
      </c>
      <c r="D8" s="79"/>
      <c r="E8" s="72"/>
      <c r="F8" s="349"/>
      <c r="G8" s="351"/>
      <c r="H8" s="352"/>
      <c r="I8" s="372"/>
    </row>
    <row r="9" spans="1:14" ht="35.25" customHeight="1">
      <c r="A9" s="348"/>
      <c r="B9" s="107">
        <v>7</v>
      </c>
      <c r="C9" s="220" t="s">
        <v>59</v>
      </c>
      <c r="D9" s="79"/>
      <c r="E9" s="72"/>
      <c r="F9" s="349"/>
      <c r="G9" s="351"/>
      <c r="H9" s="352"/>
      <c r="I9" s="372"/>
    </row>
    <row r="10" spans="1:14" ht="28.95" customHeight="1">
      <c r="A10" s="348"/>
      <c r="B10" s="119">
        <v>8</v>
      </c>
      <c r="C10" s="120" t="s">
        <v>60</v>
      </c>
      <c r="D10" s="358" t="s">
        <v>61</v>
      </c>
      <c r="E10" s="359"/>
      <c r="F10" s="349"/>
      <c r="G10" s="351"/>
      <c r="H10" s="352"/>
      <c r="I10" s="372"/>
    </row>
    <row r="11" spans="1:14" ht="53.25" customHeight="1">
      <c r="A11" s="80" t="s">
        <v>62</v>
      </c>
      <c r="B11" s="110" t="s">
        <v>36</v>
      </c>
      <c r="C11" s="85" t="s">
        <v>63</v>
      </c>
      <c r="D11" s="130" t="s">
        <v>64</v>
      </c>
      <c r="E11" s="131" t="s">
        <v>45</v>
      </c>
      <c r="F11" s="132" t="s">
        <v>46</v>
      </c>
      <c r="G11" s="122" t="s">
        <v>41</v>
      </c>
      <c r="H11" s="123" t="s">
        <v>42</v>
      </c>
      <c r="I11" s="137" t="s">
        <v>47</v>
      </c>
    </row>
    <row r="12" spans="1:14" ht="41.4" customHeight="1">
      <c r="A12" s="348" t="s">
        <v>22</v>
      </c>
      <c r="B12" s="113">
        <v>9</v>
      </c>
      <c r="C12" s="121" t="s">
        <v>65</v>
      </c>
      <c r="D12" s="129"/>
      <c r="E12" s="75"/>
      <c r="F12" s="353"/>
      <c r="G12" s="350" t="s">
        <v>66</v>
      </c>
      <c r="H12" s="344" t="s">
        <v>67</v>
      </c>
      <c r="I12" s="373"/>
    </row>
    <row r="13" spans="1:14" ht="19.95" customHeight="1">
      <c r="A13" s="348"/>
      <c r="B13" s="111">
        <v>10</v>
      </c>
      <c r="C13" s="86" t="s">
        <v>68</v>
      </c>
      <c r="D13" s="71"/>
      <c r="E13" s="72"/>
      <c r="F13" s="353"/>
      <c r="G13" s="350"/>
      <c r="H13" s="344"/>
      <c r="I13" s="373"/>
    </row>
    <row r="14" spans="1:14" ht="53.4" customHeight="1">
      <c r="A14" s="348"/>
      <c r="B14" s="111">
        <v>11</v>
      </c>
      <c r="C14" s="87" t="s">
        <v>69</v>
      </c>
      <c r="D14" s="71"/>
      <c r="E14" s="72"/>
      <c r="F14" s="353"/>
      <c r="G14" s="350"/>
      <c r="H14" s="344"/>
      <c r="I14" s="373"/>
    </row>
    <row r="15" spans="1:14" ht="27" customHeight="1">
      <c r="A15" s="348"/>
      <c r="B15" s="111">
        <v>12</v>
      </c>
      <c r="C15" s="87" t="s">
        <v>70</v>
      </c>
      <c r="D15" s="71"/>
      <c r="E15" s="72"/>
      <c r="F15" s="353"/>
      <c r="G15" s="355"/>
      <c r="H15" s="345"/>
      <c r="I15" s="373"/>
    </row>
    <row r="16" spans="1:14" ht="47.4" customHeight="1">
      <c r="A16" s="348"/>
      <c r="B16" s="111">
        <v>13</v>
      </c>
      <c r="C16" s="88" t="s">
        <v>71</v>
      </c>
      <c r="D16" s="71"/>
      <c r="E16" s="72"/>
      <c r="F16" s="353"/>
      <c r="G16" s="355"/>
      <c r="H16" s="345"/>
      <c r="I16" s="373"/>
    </row>
    <row r="17" spans="1:9" ht="44.4" customHeight="1" thickBot="1">
      <c r="A17" s="357"/>
      <c r="B17" s="112">
        <v>14</v>
      </c>
      <c r="C17" s="89" t="s">
        <v>72</v>
      </c>
      <c r="D17" s="73"/>
      <c r="E17" s="74"/>
      <c r="F17" s="354"/>
      <c r="G17" s="356"/>
      <c r="H17" s="346"/>
      <c r="I17" s="374"/>
    </row>
    <row r="18" spans="1:9" ht="71.400000000000006" customHeight="1">
      <c r="A18" s="333" t="s">
        <v>23</v>
      </c>
      <c r="B18" s="113">
        <v>15</v>
      </c>
      <c r="C18" s="221" t="s">
        <v>73</v>
      </c>
      <c r="D18" s="68"/>
      <c r="E18" s="75"/>
      <c r="F18" s="329"/>
      <c r="G18" s="313" t="s">
        <v>74</v>
      </c>
      <c r="H18" s="301" t="s">
        <v>75</v>
      </c>
      <c r="I18" s="373"/>
    </row>
    <row r="19" spans="1:9" ht="31.95" customHeight="1">
      <c r="A19" s="324"/>
      <c r="B19" s="111">
        <v>16</v>
      </c>
      <c r="C19" s="82" t="s">
        <v>76</v>
      </c>
      <c r="D19" s="71"/>
      <c r="E19" s="72"/>
      <c r="F19" s="329"/>
      <c r="G19" s="313"/>
      <c r="H19" s="301"/>
      <c r="I19" s="373"/>
    </row>
    <row r="20" spans="1:9" ht="27.75" customHeight="1">
      <c r="A20" s="324"/>
      <c r="B20" s="111">
        <v>17</v>
      </c>
      <c r="C20" s="82" t="s">
        <v>77</v>
      </c>
      <c r="D20" s="71"/>
      <c r="E20" s="72"/>
      <c r="F20" s="329"/>
      <c r="G20" s="313"/>
      <c r="H20" s="301"/>
      <c r="I20" s="373"/>
    </row>
    <row r="21" spans="1:9" ht="30.6" customHeight="1" thickBot="1">
      <c r="A21" s="325"/>
      <c r="B21" s="111">
        <v>18</v>
      </c>
      <c r="C21" s="91" t="s">
        <v>78</v>
      </c>
      <c r="D21" s="73"/>
      <c r="E21" s="74"/>
      <c r="F21" s="329"/>
      <c r="G21" s="313"/>
      <c r="H21" s="301"/>
      <c r="I21" s="373"/>
    </row>
    <row r="22" spans="1:9" ht="28.95" customHeight="1">
      <c r="A22" s="331" t="s">
        <v>24</v>
      </c>
      <c r="B22" s="114">
        <v>19</v>
      </c>
      <c r="C22" s="92" t="s">
        <v>79</v>
      </c>
      <c r="D22" s="68"/>
      <c r="E22" s="75"/>
      <c r="F22" s="330"/>
      <c r="G22" s="312" t="s">
        <v>80</v>
      </c>
      <c r="H22" s="300" t="s">
        <v>81</v>
      </c>
      <c r="I22" s="375"/>
    </row>
    <row r="23" spans="1:9" ht="15" customHeight="1">
      <c r="A23" s="332"/>
      <c r="B23" s="111">
        <v>20</v>
      </c>
      <c r="C23" s="93" t="s">
        <v>82</v>
      </c>
      <c r="D23" s="71"/>
      <c r="E23" s="72"/>
      <c r="F23" s="329"/>
      <c r="G23" s="313"/>
      <c r="H23" s="301"/>
      <c r="I23" s="373"/>
    </row>
    <row r="24" spans="1:9" ht="27.75" customHeight="1" thickBot="1">
      <c r="A24" s="332"/>
      <c r="B24" s="111">
        <v>21</v>
      </c>
      <c r="C24" s="94" t="s">
        <v>83</v>
      </c>
      <c r="D24" s="73"/>
      <c r="E24" s="74"/>
      <c r="F24" s="329"/>
      <c r="G24" s="313"/>
      <c r="H24" s="301"/>
      <c r="I24" s="373"/>
    </row>
    <row r="25" spans="1:9" ht="31.95" customHeight="1">
      <c r="A25" s="334" t="s">
        <v>25</v>
      </c>
      <c r="B25" s="115">
        <v>22</v>
      </c>
      <c r="C25" s="95" t="s">
        <v>84</v>
      </c>
      <c r="D25" s="68"/>
      <c r="E25" s="75"/>
      <c r="F25" s="330"/>
      <c r="G25" s="312" t="s">
        <v>85</v>
      </c>
      <c r="H25" s="300" t="s">
        <v>86</v>
      </c>
      <c r="I25" s="375"/>
    </row>
    <row r="26" spans="1:9" ht="28.95" customHeight="1">
      <c r="A26" s="335"/>
      <c r="B26" s="116">
        <v>23</v>
      </c>
      <c r="C26" s="84" t="s">
        <v>87</v>
      </c>
      <c r="D26" s="71"/>
      <c r="E26" s="72"/>
      <c r="F26" s="329"/>
      <c r="G26" s="313"/>
      <c r="H26" s="301"/>
      <c r="I26" s="373"/>
    </row>
    <row r="27" spans="1:9" ht="30" customHeight="1">
      <c r="A27" s="335"/>
      <c r="B27" s="116">
        <v>24</v>
      </c>
      <c r="C27" s="84" t="s">
        <v>88</v>
      </c>
      <c r="D27" s="71"/>
      <c r="E27" s="72"/>
      <c r="F27" s="329"/>
      <c r="G27" s="313"/>
      <c r="H27" s="301"/>
      <c r="I27" s="373"/>
    </row>
    <row r="28" spans="1:9" ht="27" customHeight="1" thickBot="1">
      <c r="A28" s="336"/>
      <c r="B28" s="117">
        <v>25</v>
      </c>
      <c r="C28" s="93" t="s">
        <v>89</v>
      </c>
      <c r="D28" s="124"/>
      <c r="E28" s="125"/>
      <c r="F28" s="329"/>
      <c r="G28" s="313"/>
      <c r="H28" s="301"/>
      <c r="I28" s="374"/>
    </row>
    <row r="29" spans="1:9" ht="49.5" customHeight="1">
      <c r="A29" s="127" t="s">
        <v>90</v>
      </c>
      <c r="B29" s="110" t="s">
        <v>36</v>
      </c>
      <c r="C29" s="128" t="s">
        <v>91</v>
      </c>
      <c r="D29" s="138" t="s">
        <v>92</v>
      </c>
      <c r="E29" s="139" t="s">
        <v>45</v>
      </c>
      <c r="F29" s="132" t="s">
        <v>93</v>
      </c>
      <c r="G29" s="122" t="s">
        <v>41</v>
      </c>
      <c r="H29" s="123" t="s">
        <v>42</v>
      </c>
      <c r="I29" s="140" t="s">
        <v>47</v>
      </c>
    </row>
    <row r="30" spans="1:9" ht="39.75" customHeight="1">
      <c r="A30" s="332" t="s">
        <v>29</v>
      </c>
      <c r="B30" s="126">
        <v>26</v>
      </c>
      <c r="C30" s="90" t="s">
        <v>94</v>
      </c>
      <c r="D30" s="68"/>
      <c r="E30" s="75"/>
      <c r="F30" s="337"/>
      <c r="G30" s="340" t="s">
        <v>95</v>
      </c>
      <c r="H30" s="343" t="s">
        <v>96</v>
      </c>
      <c r="I30" s="380"/>
    </row>
    <row r="31" spans="1:9" ht="42" customHeight="1">
      <c r="A31" s="332"/>
      <c r="B31" s="116">
        <v>27</v>
      </c>
      <c r="C31" s="87" t="s">
        <v>97</v>
      </c>
      <c r="D31" s="71"/>
      <c r="E31" s="72"/>
      <c r="F31" s="338"/>
      <c r="G31" s="340"/>
      <c r="H31" s="343"/>
      <c r="I31" s="381"/>
    </row>
    <row r="32" spans="1:9" ht="42.6" customHeight="1">
      <c r="A32" s="332"/>
      <c r="B32" s="116">
        <v>28</v>
      </c>
      <c r="C32" s="87" t="s">
        <v>98</v>
      </c>
      <c r="D32" s="71"/>
      <c r="E32" s="72"/>
      <c r="F32" s="338"/>
      <c r="G32" s="340"/>
      <c r="H32" s="343"/>
      <c r="I32" s="381"/>
    </row>
    <row r="33" spans="1:9" ht="27.6" customHeight="1">
      <c r="A33" s="332"/>
      <c r="B33" s="116">
        <v>29</v>
      </c>
      <c r="C33" s="96" t="s">
        <v>99</v>
      </c>
      <c r="D33" s="71"/>
      <c r="E33" s="72"/>
      <c r="F33" s="338"/>
      <c r="G33" s="340"/>
      <c r="H33" s="343"/>
      <c r="I33" s="381"/>
    </row>
    <row r="34" spans="1:9" ht="30" customHeight="1">
      <c r="A34" s="332"/>
      <c r="B34" s="222">
        <v>30</v>
      </c>
      <c r="C34" s="223" t="s">
        <v>100</v>
      </c>
      <c r="D34" s="71"/>
      <c r="E34" s="228"/>
      <c r="F34" s="339"/>
      <c r="G34" s="340"/>
      <c r="H34" s="343"/>
      <c r="I34" s="382"/>
    </row>
    <row r="35" spans="1:9" ht="30" customHeight="1">
      <c r="A35" s="332"/>
      <c r="B35" s="117">
        <v>31</v>
      </c>
      <c r="C35" s="97" t="s">
        <v>101</v>
      </c>
      <c r="D35" s="71"/>
      <c r="E35" s="72"/>
      <c r="F35" s="339"/>
      <c r="G35" s="340"/>
      <c r="H35" s="343"/>
      <c r="I35" s="382"/>
    </row>
    <row r="36" spans="1:9" ht="34.950000000000003" customHeight="1" thickBot="1">
      <c r="A36" s="332"/>
      <c r="B36" s="117">
        <v>32</v>
      </c>
      <c r="C36" s="98" t="s">
        <v>102</v>
      </c>
      <c r="D36" s="73"/>
      <c r="E36" s="76"/>
      <c r="F36" s="339"/>
      <c r="G36" s="340"/>
      <c r="H36" s="343"/>
      <c r="I36" s="382"/>
    </row>
    <row r="37" spans="1:9" ht="45" customHeight="1">
      <c r="A37" s="331" t="s">
        <v>30</v>
      </c>
      <c r="B37" s="115">
        <v>33</v>
      </c>
      <c r="C37" s="99" t="s">
        <v>103</v>
      </c>
      <c r="D37" s="68"/>
      <c r="E37" s="75"/>
      <c r="F37" s="318"/>
      <c r="G37" s="321" t="s">
        <v>104</v>
      </c>
      <c r="H37" s="341" t="s">
        <v>105</v>
      </c>
      <c r="I37" s="383"/>
    </row>
    <row r="38" spans="1:9" ht="42.6" customHeight="1">
      <c r="A38" s="332"/>
      <c r="B38" s="116">
        <v>34</v>
      </c>
      <c r="C38" s="82" t="s">
        <v>106</v>
      </c>
      <c r="D38" s="71"/>
      <c r="E38" s="72"/>
      <c r="F38" s="319"/>
      <c r="G38" s="322"/>
      <c r="H38" s="342"/>
      <c r="I38" s="384"/>
    </row>
    <row r="39" spans="1:9" ht="31.2" customHeight="1">
      <c r="A39" s="332"/>
      <c r="B39" s="116">
        <v>35</v>
      </c>
      <c r="C39" s="82" t="s">
        <v>107</v>
      </c>
      <c r="D39" s="71"/>
      <c r="E39" s="72"/>
      <c r="F39" s="319"/>
      <c r="G39" s="322"/>
      <c r="H39" s="342"/>
      <c r="I39" s="384"/>
    </row>
    <row r="40" spans="1:9" ht="19.2" customHeight="1">
      <c r="A40" s="332"/>
      <c r="B40" s="117">
        <v>36</v>
      </c>
      <c r="C40" s="94" t="s">
        <v>108</v>
      </c>
      <c r="D40" s="77"/>
      <c r="E40" s="72"/>
      <c r="F40" s="320"/>
      <c r="G40" s="322"/>
      <c r="H40" s="342"/>
      <c r="I40" s="385"/>
    </row>
    <row r="41" spans="1:9" ht="30.6" customHeight="1" thickBot="1">
      <c r="A41" s="332"/>
      <c r="B41" s="117">
        <v>37</v>
      </c>
      <c r="C41" s="83" t="s">
        <v>109</v>
      </c>
      <c r="D41" s="327" t="s">
        <v>110</v>
      </c>
      <c r="E41" s="328"/>
      <c r="F41" s="320"/>
      <c r="G41" s="322"/>
      <c r="H41" s="342"/>
      <c r="I41" s="385"/>
    </row>
    <row r="42" spans="1:9" ht="28.95" customHeight="1">
      <c r="A42" s="331" t="s">
        <v>31</v>
      </c>
      <c r="B42" s="115">
        <v>38</v>
      </c>
      <c r="C42" s="100" t="s">
        <v>111</v>
      </c>
      <c r="D42" s="68"/>
      <c r="E42" s="72"/>
      <c r="F42" s="315"/>
      <c r="G42" s="321" t="s">
        <v>112</v>
      </c>
      <c r="H42" s="341" t="s">
        <v>113</v>
      </c>
      <c r="I42" s="376"/>
    </row>
    <row r="43" spans="1:9" ht="18" customHeight="1">
      <c r="A43" s="332"/>
      <c r="B43" s="116">
        <v>39</v>
      </c>
      <c r="C43" s="86" t="s">
        <v>114</v>
      </c>
      <c r="D43" s="71"/>
      <c r="E43" s="72"/>
      <c r="F43" s="316"/>
      <c r="G43" s="322"/>
      <c r="H43" s="342"/>
      <c r="I43" s="377"/>
    </row>
    <row r="44" spans="1:9" ht="30" customHeight="1">
      <c r="A44" s="332"/>
      <c r="B44" s="116">
        <v>40</v>
      </c>
      <c r="C44" s="86" t="s">
        <v>115</v>
      </c>
      <c r="D44" s="71"/>
      <c r="E44" s="72"/>
      <c r="F44" s="316"/>
      <c r="G44" s="322"/>
      <c r="H44" s="342"/>
      <c r="I44" s="377"/>
    </row>
    <row r="45" spans="1:9" ht="35.4" customHeight="1">
      <c r="A45" s="332"/>
      <c r="B45" s="116">
        <v>41</v>
      </c>
      <c r="C45" s="82" t="s">
        <v>116</v>
      </c>
      <c r="D45" s="71"/>
      <c r="E45" s="72"/>
      <c r="F45" s="316"/>
      <c r="G45" s="322"/>
      <c r="H45" s="342"/>
      <c r="I45" s="377"/>
    </row>
    <row r="46" spans="1:9" ht="30.6" customHeight="1">
      <c r="A46" s="332"/>
      <c r="B46" s="117">
        <v>42</v>
      </c>
      <c r="C46" s="94" t="s">
        <v>117</v>
      </c>
      <c r="D46" s="77"/>
      <c r="E46" s="72"/>
      <c r="F46" s="317"/>
      <c r="G46" s="322"/>
      <c r="H46" s="342"/>
      <c r="I46" s="378"/>
    </row>
    <row r="47" spans="1:9" ht="30.6" customHeight="1">
      <c r="A47" s="332"/>
      <c r="B47" s="117">
        <v>43</v>
      </c>
      <c r="C47" s="98" t="s">
        <v>102</v>
      </c>
      <c r="D47" s="327" t="s">
        <v>110</v>
      </c>
      <c r="E47" s="328"/>
      <c r="F47" s="317"/>
      <c r="G47" s="322"/>
      <c r="H47" s="342"/>
      <c r="I47" s="378"/>
    </row>
    <row r="48" spans="1:9" ht="27" customHeight="1">
      <c r="A48" s="323" t="s">
        <v>32</v>
      </c>
      <c r="B48" s="224">
        <v>44</v>
      </c>
      <c r="C48" s="99" t="s">
        <v>118</v>
      </c>
      <c r="D48" s="68"/>
      <c r="E48" s="72"/>
      <c r="F48" s="306"/>
      <c r="G48" s="312" t="s">
        <v>119</v>
      </c>
      <c r="H48" s="300" t="s">
        <v>120</v>
      </c>
      <c r="I48" s="376"/>
    </row>
    <row r="49" spans="1:9" ht="42.6" customHeight="1">
      <c r="A49" s="324"/>
      <c r="B49" s="225">
        <v>45</v>
      </c>
      <c r="C49" s="218" t="s">
        <v>121</v>
      </c>
      <c r="D49" s="71"/>
      <c r="E49" s="72"/>
      <c r="F49" s="307"/>
      <c r="G49" s="313"/>
      <c r="H49" s="301"/>
      <c r="I49" s="377"/>
    </row>
    <row r="50" spans="1:9" ht="31.95" customHeight="1">
      <c r="A50" s="324"/>
      <c r="B50" s="225">
        <v>46</v>
      </c>
      <c r="C50" s="218" t="s">
        <v>122</v>
      </c>
      <c r="D50" s="71"/>
      <c r="E50" s="72"/>
      <c r="F50" s="307"/>
      <c r="G50" s="313"/>
      <c r="H50" s="301"/>
      <c r="I50" s="377"/>
    </row>
    <row r="51" spans="1:9" ht="54.6" customHeight="1">
      <c r="A51" s="324"/>
      <c r="B51" s="225">
        <v>47</v>
      </c>
      <c r="C51" s="218" t="s">
        <v>123</v>
      </c>
      <c r="D51" s="71"/>
      <c r="E51" s="72"/>
      <c r="F51" s="307"/>
      <c r="G51" s="313"/>
      <c r="H51" s="301"/>
      <c r="I51" s="377"/>
    </row>
    <row r="52" spans="1:9" ht="28.95" customHeight="1">
      <c r="A52" s="324"/>
      <c r="B52" s="225">
        <v>48</v>
      </c>
      <c r="C52" s="218" t="s">
        <v>124</v>
      </c>
      <c r="D52" s="71"/>
      <c r="E52" s="72"/>
      <c r="F52" s="307"/>
      <c r="G52" s="313"/>
      <c r="H52" s="301"/>
      <c r="I52" s="377"/>
    </row>
    <row r="53" spans="1:9" ht="45.6" customHeight="1">
      <c r="A53" s="324"/>
      <c r="B53" s="225">
        <v>49</v>
      </c>
      <c r="C53" s="218" t="s">
        <v>125</v>
      </c>
      <c r="D53" s="71"/>
      <c r="E53" s="72"/>
      <c r="F53" s="307"/>
      <c r="G53" s="313"/>
      <c r="H53" s="301"/>
      <c r="I53" s="377"/>
    </row>
    <row r="54" spans="1:9" ht="31.2" customHeight="1">
      <c r="A54" s="325"/>
      <c r="B54" s="226">
        <v>50</v>
      </c>
      <c r="C54" s="94" t="s">
        <v>126</v>
      </c>
      <c r="D54" s="71"/>
      <c r="E54" s="72"/>
      <c r="F54" s="308"/>
      <c r="G54" s="313"/>
      <c r="H54" s="301"/>
      <c r="I54" s="378"/>
    </row>
    <row r="55" spans="1:9" ht="30" customHeight="1">
      <c r="A55" s="325"/>
      <c r="B55" s="227">
        <v>51</v>
      </c>
      <c r="C55" s="98" t="s">
        <v>127</v>
      </c>
      <c r="D55" s="327" t="s">
        <v>110</v>
      </c>
      <c r="E55" s="328"/>
      <c r="F55" s="308"/>
      <c r="G55" s="313"/>
      <c r="H55" s="301"/>
      <c r="I55" s="378"/>
    </row>
    <row r="56" spans="1:9" ht="42.6" customHeight="1">
      <c r="A56" s="323" t="s">
        <v>33</v>
      </c>
      <c r="B56" s="126">
        <v>52</v>
      </c>
      <c r="C56" s="99" t="s">
        <v>128</v>
      </c>
      <c r="D56" s="68"/>
      <c r="E56" s="72"/>
      <c r="F56" s="303"/>
      <c r="G56" s="310" t="s">
        <v>129</v>
      </c>
      <c r="H56" s="298" t="s">
        <v>130</v>
      </c>
      <c r="I56" s="380"/>
    </row>
    <row r="57" spans="1:9" ht="31.95" customHeight="1">
      <c r="A57" s="324"/>
      <c r="B57" s="116">
        <v>53</v>
      </c>
      <c r="C57" s="82" t="s">
        <v>131</v>
      </c>
      <c r="D57" s="71"/>
      <c r="E57" s="72"/>
      <c r="F57" s="304"/>
      <c r="G57" s="311"/>
      <c r="H57" s="299"/>
      <c r="I57" s="381"/>
    </row>
    <row r="58" spans="1:9" ht="31.95" customHeight="1">
      <c r="A58" s="324"/>
      <c r="B58" s="116">
        <v>54</v>
      </c>
      <c r="C58" s="101" t="s">
        <v>132</v>
      </c>
      <c r="D58" s="71"/>
      <c r="E58" s="72"/>
      <c r="F58" s="304"/>
      <c r="G58" s="311"/>
      <c r="H58" s="299"/>
      <c r="I58" s="381"/>
    </row>
    <row r="59" spans="1:9" ht="51.75" customHeight="1">
      <c r="A59" s="324"/>
      <c r="B59" s="116">
        <v>55</v>
      </c>
      <c r="C59" s="102" t="s">
        <v>133</v>
      </c>
      <c r="D59" s="71"/>
      <c r="E59" s="72"/>
      <c r="F59" s="304"/>
      <c r="G59" s="311"/>
      <c r="H59" s="299"/>
      <c r="I59" s="381"/>
    </row>
    <row r="60" spans="1:9" ht="40.5" customHeight="1">
      <c r="A60" s="325"/>
      <c r="B60" s="117">
        <v>56</v>
      </c>
      <c r="C60" s="103" t="s">
        <v>134</v>
      </c>
      <c r="D60" s="71"/>
      <c r="E60" s="72"/>
      <c r="F60" s="305"/>
      <c r="G60" s="311"/>
      <c r="H60" s="299"/>
      <c r="I60" s="382"/>
    </row>
    <row r="61" spans="1:9" ht="32.4" customHeight="1" thickBot="1">
      <c r="A61" s="325"/>
      <c r="B61" s="117">
        <v>57</v>
      </c>
      <c r="C61" s="104" t="s">
        <v>135</v>
      </c>
      <c r="D61" s="327" t="s">
        <v>110</v>
      </c>
      <c r="E61" s="328"/>
      <c r="F61" s="305"/>
      <c r="G61" s="311"/>
      <c r="H61" s="299"/>
      <c r="I61" s="382"/>
    </row>
    <row r="62" spans="1:9" ht="30.6" customHeight="1">
      <c r="A62" s="323" t="s">
        <v>34</v>
      </c>
      <c r="B62" s="115">
        <v>58</v>
      </c>
      <c r="C62" s="95" t="s">
        <v>136</v>
      </c>
      <c r="D62" s="68"/>
      <c r="E62" s="72"/>
      <c r="F62" s="306"/>
      <c r="G62" s="312" t="s">
        <v>137</v>
      </c>
      <c r="H62" s="300" t="s">
        <v>138</v>
      </c>
      <c r="I62" s="376"/>
    </row>
    <row r="63" spans="1:9" ht="41.4" customHeight="1">
      <c r="A63" s="324"/>
      <c r="B63" s="116">
        <v>59</v>
      </c>
      <c r="C63" s="82" t="s">
        <v>139</v>
      </c>
      <c r="D63" s="71"/>
      <c r="E63" s="72"/>
      <c r="F63" s="307"/>
      <c r="G63" s="313"/>
      <c r="H63" s="301"/>
      <c r="I63" s="377"/>
    </row>
    <row r="64" spans="1:9" ht="31.95" customHeight="1">
      <c r="A64" s="324"/>
      <c r="B64" s="116">
        <v>60</v>
      </c>
      <c r="C64" s="82" t="s">
        <v>140</v>
      </c>
      <c r="D64" s="71"/>
      <c r="E64" s="72"/>
      <c r="F64" s="307"/>
      <c r="G64" s="313"/>
      <c r="H64" s="301"/>
      <c r="I64" s="377"/>
    </row>
    <row r="65" spans="1:9" ht="28.2" customHeight="1">
      <c r="A65" s="325"/>
      <c r="B65" s="117">
        <v>61</v>
      </c>
      <c r="C65" s="94" t="s">
        <v>141</v>
      </c>
      <c r="D65" s="71"/>
      <c r="E65" s="72"/>
      <c r="F65" s="308"/>
      <c r="G65" s="313"/>
      <c r="H65" s="301"/>
      <c r="I65" s="378"/>
    </row>
    <row r="66" spans="1:9" ht="31.2" customHeight="1" thickBot="1">
      <c r="A66" s="326"/>
      <c r="B66" s="118">
        <v>62</v>
      </c>
      <c r="C66" s="105" t="s">
        <v>135</v>
      </c>
      <c r="D66" s="327" t="s">
        <v>110</v>
      </c>
      <c r="E66" s="328"/>
      <c r="F66" s="309"/>
      <c r="G66" s="314"/>
      <c r="H66" s="302"/>
      <c r="I66" s="379"/>
    </row>
  </sheetData>
  <mergeCells count="67">
    <mergeCell ref="I62:I66"/>
    <mergeCell ref="I30:I36"/>
    <mergeCell ref="I37:I41"/>
    <mergeCell ref="I42:I47"/>
    <mergeCell ref="I48:I55"/>
    <mergeCell ref="I56:I61"/>
    <mergeCell ref="I3:I10"/>
    <mergeCell ref="I12:I17"/>
    <mergeCell ref="I18:I21"/>
    <mergeCell ref="I22:I24"/>
    <mergeCell ref="I25:I28"/>
    <mergeCell ref="H1:H2"/>
    <mergeCell ref="C1:C2"/>
    <mergeCell ref="A1:A2"/>
    <mergeCell ref="B1:B2"/>
    <mergeCell ref="G1:G2"/>
    <mergeCell ref="D1:D2"/>
    <mergeCell ref="H12:H17"/>
    <mergeCell ref="A3:A10"/>
    <mergeCell ref="F3:F10"/>
    <mergeCell ref="G3:G10"/>
    <mergeCell ref="H3:H10"/>
    <mergeCell ref="F12:F17"/>
    <mergeCell ref="G12:G17"/>
    <mergeCell ref="A12:A17"/>
    <mergeCell ref="D10:E10"/>
    <mergeCell ref="H18:H21"/>
    <mergeCell ref="H22:H24"/>
    <mergeCell ref="H25:H28"/>
    <mergeCell ref="H42:H47"/>
    <mergeCell ref="H48:H55"/>
    <mergeCell ref="H37:H41"/>
    <mergeCell ref="H30:H36"/>
    <mergeCell ref="G18:G21"/>
    <mergeCell ref="F18:F21"/>
    <mergeCell ref="F25:F28"/>
    <mergeCell ref="A48:A55"/>
    <mergeCell ref="A42:A47"/>
    <mergeCell ref="F22:F24"/>
    <mergeCell ref="A30:A36"/>
    <mergeCell ref="A18:A21"/>
    <mergeCell ref="A22:A24"/>
    <mergeCell ref="A25:A28"/>
    <mergeCell ref="A37:A41"/>
    <mergeCell ref="G22:G24"/>
    <mergeCell ref="G25:G28"/>
    <mergeCell ref="F30:F36"/>
    <mergeCell ref="G30:G36"/>
    <mergeCell ref="F48:F55"/>
    <mergeCell ref="F42:F47"/>
    <mergeCell ref="F37:F41"/>
    <mergeCell ref="G37:G41"/>
    <mergeCell ref="A62:A66"/>
    <mergeCell ref="A56:A61"/>
    <mergeCell ref="G42:G47"/>
    <mergeCell ref="G48:G55"/>
    <mergeCell ref="D41:E41"/>
    <mergeCell ref="D47:E47"/>
    <mergeCell ref="D55:E55"/>
    <mergeCell ref="D61:E61"/>
    <mergeCell ref="D66:E66"/>
    <mergeCell ref="H56:H61"/>
    <mergeCell ref="H62:H66"/>
    <mergeCell ref="F56:F61"/>
    <mergeCell ref="F62:F66"/>
    <mergeCell ref="G56:G61"/>
    <mergeCell ref="G62:G66"/>
  </mergeCells>
  <dataValidations count="1">
    <dataValidation type="list" allowBlank="1" showInputMessage="1" showErrorMessage="1" sqref="D3:D9 D12:D28 D30:D40 D42:D46 D48:D54 D56:D60 D62:D65" xr:uid="{623AE970-F934-4BCE-9B96-AB148D8833A9}">
      <formula1>$J$1:$J$3</formula1>
    </dataValidation>
  </dataValidations>
  <pageMargins left="0.25" right="0.25"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2C25-4106-46D0-875F-27F4CF0D7A79}">
  <sheetPr>
    <tabColor rgb="FFFF9900"/>
    <pageSetUpPr fitToPage="1"/>
  </sheetPr>
  <dimension ref="A1:I73"/>
  <sheetViews>
    <sheetView topLeftCell="A27" zoomScale="98" zoomScaleNormal="100" workbookViewId="0">
      <selection activeCell="C32" sqref="C32"/>
    </sheetView>
  </sheetViews>
  <sheetFormatPr defaultColWidth="8.88671875" defaultRowHeight="15" customHeight="1"/>
  <cols>
    <col min="1" max="1" width="51.33203125" style="8" customWidth="1"/>
    <col min="2" max="2" width="41.5546875" style="8" customWidth="1"/>
    <col min="3" max="3" width="46.6640625" style="8" customWidth="1"/>
    <col min="4" max="4" width="41.5546875" style="8" customWidth="1"/>
    <col min="5" max="5" width="32" style="8" customWidth="1"/>
    <col min="6" max="6" width="35.5546875" style="8" customWidth="1"/>
    <col min="7" max="7" width="15.6640625" style="8" customWidth="1"/>
    <col min="8" max="8" width="8.88671875" style="8"/>
    <col min="9" max="9" width="8.88671875" style="8" hidden="1" customWidth="1"/>
    <col min="10" max="10" width="7.33203125" style="8" customWidth="1"/>
    <col min="11" max="16" width="8.88671875" style="8" customWidth="1"/>
    <col min="17" max="16384" width="8.88671875" style="8"/>
  </cols>
  <sheetData>
    <row r="1" spans="1:9" s="48" customFormat="1" ht="18" customHeight="1">
      <c r="A1" s="422" t="s">
        <v>142</v>
      </c>
      <c r="B1" s="423"/>
      <c r="C1" s="423"/>
      <c r="D1" s="423"/>
      <c r="E1" s="423"/>
      <c r="F1" s="424"/>
    </row>
    <row r="2" spans="1:9" ht="50.4" customHeight="1">
      <c r="A2" s="392" t="s">
        <v>143</v>
      </c>
      <c r="B2" s="393"/>
      <c r="C2" s="393"/>
      <c r="D2" s="393"/>
      <c r="E2" s="393"/>
      <c r="F2" s="394"/>
    </row>
    <row r="3" spans="1:9" ht="77.400000000000006" customHeight="1">
      <c r="A3" s="437" t="s">
        <v>144</v>
      </c>
      <c r="B3" s="393"/>
      <c r="C3" s="393"/>
      <c r="D3" s="393"/>
      <c r="E3" s="393"/>
      <c r="F3" s="394"/>
    </row>
    <row r="4" spans="1:9" ht="32.4" customHeight="1">
      <c r="A4" s="436" t="s">
        <v>145</v>
      </c>
      <c r="B4" s="393"/>
      <c r="C4" s="393"/>
      <c r="D4" s="393"/>
      <c r="E4" s="393"/>
      <c r="F4" s="394"/>
    </row>
    <row r="5" spans="1:9" ht="49.2" customHeight="1">
      <c r="A5" s="436" t="s">
        <v>146</v>
      </c>
      <c r="B5" s="393"/>
      <c r="C5" s="393"/>
      <c r="D5" s="393"/>
      <c r="E5" s="393"/>
      <c r="F5" s="394"/>
    </row>
    <row r="6" spans="1:9" ht="105" customHeight="1">
      <c r="A6" s="433" t="s">
        <v>147</v>
      </c>
      <c r="B6" s="434"/>
      <c r="C6" s="434"/>
      <c r="D6" s="434"/>
      <c r="E6" s="434"/>
      <c r="F6" s="435"/>
    </row>
    <row r="7" spans="1:9" ht="61.95" customHeight="1">
      <c r="A7" s="430" t="s">
        <v>148</v>
      </c>
      <c r="B7" s="431"/>
      <c r="C7" s="431"/>
      <c r="D7" s="431"/>
      <c r="E7" s="431"/>
      <c r="F7" s="432"/>
    </row>
    <row r="8" spans="1:9" ht="61.95" customHeight="1">
      <c r="A8" s="427" t="s">
        <v>149</v>
      </c>
      <c r="B8" s="428"/>
      <c r="C8" s="428"/>
      <c r="D8" s="428"/>
      <c r="E8" s="428"/>
      <c r="F8" s="429"/>
    </row>
    <row r="9" spans="1:9" ht="23.4" customHeight="1">
      <c r="A9" s="438" t="s">
        <v>150</v>
      </c>
      <c r="B9" s="439"/>
      <c r="C9" s="439"/>
      <c r="D9" s="439"/>
      <c r="E9" s="439"/>
      <c r="F9" s="440"/>
    </row>
    <row r="10" spans="1:9" ht="30" customHeight="1">
      <c r="A10" s="161" t="s">
        <v>151</v>
      </c>
      <c r="B10" s="389" t="s">
        <v>152</v>
      </c>
      <c r="C10" s="389"/>
      <c r="D10" s="389"/>
      <c r="E10" s="389"/>
      <c r="F10" s="390"/>
    </row>
    <row r="11" spans="1:9" ht="43.95" customHeight="1">
      <c r="A11" s="162" t="s">
        <v>153</v>
      </c>
      <c r="B11" s="425" t="s">
        <v>154</v>
      </c>
      <c r="C11" s="425"/>
      <c r="D11" s="425"/>
      <c r="E11" s="425"/>
      <c r="F11" s="426"/>
      <c r="I11" s="8" t="s">
        <v>155</v>
      </c>
    </row>
    <row r="12" spans="1:9" ht="51.6" customHeight="1">
      <c r="A12" s="163" t="s">
        <v>156</v>
      </c>
      <c r="B12" s="388" t="s">
        <v>157</v>
      </c>
      <c r="C12" s="389"/>
      <c r="D12" s="389"/>
      <c r="E12" s="389"/>
      <c r="F12" s="390"/>
    </row>
    <row r="13" spans="1:9" ht="30.6" customHeight="1">
      <c r="A13" s="164" t="s">
        <v>158</v>
      </c>
      <c r="B13" s="399" t="s">
        <v>159</v>
      </c>
      <c r="C13" s="400"/>
      <c r="D13" s="401" t="s">
        <v>160</v>
      </c>
      <c r="E13" s="402"/>
      <c r="F13" s="403"/>
      <c r="I13" s="8" t="s">
        <v>161</v>
      </c>
    </row>
    <row r="14" spans="1:9" ht="53.4" customHeight="1">
      <c r="A14" s="165" t="s">
        <v>162</v>
      </c>
      <c r="B14" s="404" t="s">
        <v>163</v>
      </c>
      <c r="C14" s="404"/>
      <c r="D14" s="404"/>
      <c r="E14" s="404"/>
      <c r="F14" s="405"/>
      <c r="I14" s="8" t="s">
        <v>164</v>
      </c>
    </row>
    <row r="15" spans="1:9" ht="52.2" customHeight="1">
      <c r="A15" s="391" t="s">
        <v>165</v>
      </c>
      <c r="B15" s="167" t="s">
        <v>166</v>
      </c>
      <c r="C15" s="406" t="s">
        <v>167</v>
      </c>
      <c r="D15" s="406"/>
      <c r="E15" s="409" t="s">
        <v>168</v>
      </c>
      <c r="F15" s="410"/>
    </row>
    <row r="16" spans="1:9" ht="65.25" customHeight="1">
      <c r="A16" s="391"/>
      <c r="B16" s="168" t="s">
        <v>169</v>
      </c>
      <c r="C16" s="407" t="s">
        <v>170</v>
      </c>
      <c r="D16" s="408"/>
      <c r="E16" s="411" t="s">
        <v>171</v>
      </c>
      <c r="F16" s="412"/>
      <c r="I16" s="8" t="s">
        <v>172</v>
      </c>
    </row>
    <row r="17" spans="1:9" ht="66.599999999999994" customHeight="1">
      <c r="A17" s="166" t="s">
        <v>173</v>
      </c>
      <c r="B17" s="180" t="s">
        <v>174</v>
      </c>
      <c r="C17" s="181" t="s">
        <v>175</v>
      </c>
      <c r="D17" s="181" t="s">
        <v>176</v>
      </c>
      <c r="E17" s="181" t="s">
        <v>177</v>
      </c>
      <c r="F17" s="177" t="s">
        <v>178</v>
      </c>
      <c r="I17" s="8" t="s">
        <v>179</v>
      </c>
    </row>
    <row r="18" spans="1:9" ht="72.599999999999994" customHeight="1">
      <c r="A18" s="241" t="s">
        <v>180</v>
      </c>
      <c r="B18" s="441" t="s">
        <v>181</v>
      </c>
      <c r="C18" s="442"/>
      <c r="D18" s="443"/>
      <c r="E18" s="231" t="s">
        <v>182</v>
      </c>
      <c r="F18" s="232" t="s">
        <v>183</v>
      </c>
    </row>
    <row r="19" spans="1:9" ht="129" customHeight="1">
      <c r="A19" s="234" t="s">
        <v>184</v>
      </c>
      <c r="B19" s="229" t="s">
        <v>185</v>
      </c>
      <c r="C19" s="230" t="s">
        <v>186</v>
      </c>
      <c r="D19" s="230" t="s">
        <v>187</v>
      </c>
      <c r="E19" s="230" t="s">
        <v>188</v>
      </c>
      <c r="F19" s="233" t="s">
        <v>189</v>
      </c>
    </row>
    <row r="20" spans="1:9" ht="44.4" customHeight="1">
      <c r="A20" s="157" t="s">
        <v>190</v>
      </c>
      <c r="B20" s="148"/>
      <c r="C20" s="66"/>
      <c r="D20" s="66"/>
      <c r="E20" s="61"/>
      <c r="F20" s="149"/>
    </row>
    <row r="21" spans="1:9" ht="44.4" customHeight="1">
      <c r="A21" s="158" t="s">
        <v>191</v>
      </c>
      <c r="B21" s="150"/>
      <c r="C21" s="49"/>
      <c r="D21" s="49"/>
      <c r="E21" s="49"/>
      <c r="F21" s="151"/>
    </row>
    <row r="22" spans="1:9" ht="19.95" customHeight="1">
      <c r="A22" s="159" t="s">
        <v>192</v>
      </c>
      <c r="B22" s="152"/>
      <c r="C22" s="51"/>
      <c r="D22" s="50"/>
      <c r="E22" s="50"/>
      <c r="F22" s="153"/>
    </row>
    <row r="23" spans="1:9" ht="71.25" customHeight="1">
      <c r="A23" s="160" t="s">
        <v>193</v>
      </c>
      <c r="B23" s="154" t="s">
        <v>308</v>
      </c>
      <c r="C23" s="155"/>
      <c r="D23" s="156"/>
      <c r="E23" s="235" t="s">
        <v>182</v>
      </c>
      <c r="F23" s="236" t="s">
        <v>194</v>
      </c>
    </row>
    <row r="24" spans="1:9" ht="18" customHeight="1">
      <c r="A24" s="59"/>
      <c r="B24" s="60"/>
      <c r="C24" s="60"/>
      <c r="D24" s="60"/>
      <c r="E24" s="53"/>
      <c r="F24" s="54"/>
    </row>
    <row r="25" spans="1:9" ht="47.4" customHeight="1">
      <c r="A25" s="183" t="s">
        <v>195</v>
      </c>
      <c r="B25" s="395" t="s">
        <v>196</v>
      </c>
      <c r="C25" s="396"/>
      <c r="D25" s="397" t="s">
        <v>197</v>
      </c>
      <c r="E25" s="397"/>
      <c r="F25" s="398"/>
    </row>
    <row r="26" spans="1:9" ht="39" customHeight="1">
      <c r="A26" s="182" t="s">
        <v>198</v>
      </c>
      <c r="B26" s="420" t="s">
        <v>199</v>
      </c>
      <c r="C26" s="420"/>
      <c r="D26" s="420"/>
      <c r="E26" s="420"/>
      <c r="F26" s="421"/>
    </row>
    <row r="27" spans="1:9" ht="60" customHeight="1">
      <c r="A27" s="391" t="s">
        <v>165</v>
      </c>
      <c r="B27" s="167" t="s">
        <v>166</v>
      </c>
      <c r="C27" s="413" t="s">
        <v>200</v>
      </c>
      <c r="D27" s="413"/>
      <c r="E27" s="416" t="s">
        <v>201</v>
      </c>
      <c r="F27" s="417"/>
    </row>
    <row r="28" spans="1:9" ht="78.599999999999994" customHeight="1">
      <c r="A28" s="391"/>
      <c r="B28" s="168" t="s">
        <v>169</v>
      </c>
      <c r="C28" s="414" t="s">
        <v>202</v>
      </c>
      <c r="D28" s="415"/>
      <c r="E28" s="418" t="s">
        <v>203</v>
      </c>
      <c r="F28" s="419"/>
    </row>
    <row r="29" spans="1:9" ht="58.5" customHeight="1">
      <c r="A29" s="240" t="s">
        <v>173</v>
      </c>
      <c r="B29" s="174" t="s">
        <v>174</v>
      </c>
      <c r="C29" s="175" t="s">
        <v>175</v>
      </c>
      <c r="D29" s="175" t="s">
        <v>176</v>
      </c>
      <c r="E29" s="176" t="s">
        <v>177</v>
      </c>
      <c r="F29" s="177" t="s">
        <v>178</v>
      </c>
    </row>
    <row r="30" spans="1:9" s="65" customFormat="1" ht="70.95" customHeight="1">
      <c r="A30" s="242" t="s">
        <v>180</v>
      </c>
      <c r="B30" s="386" t="s">
        <v>309</v>
      </c>
      <c r="C30" s="387"/>
      <c r="D30" s="387"/>
      <c r="E30" s="178"/>
      <c r="F30" s="179"/>
    </row>
    <row r="31" spans="1:9" ht="28.8">
      <c r="A31" s="237" t="s">
        <v>204</v>
      </c>
      <c r="B31" s="239"/>
      <c r="C31" s="25"/>
      <c r="D31" s="25"/>
      <c r="E31" s="52"/>
      <c r="F31" s="57"/>
    </row>
    <row r="32" spans="1:9" ht="28.8">
      <c r="A32" s="237" t="s">
        <v>205</v>
      </c>
      <c r="B32" s="239"/>
      <c r="C32" s="25"/>
      <c r="D32" s="25"/>
      <c r="E32" s="52"/>
      <c r="F32" s="57"/>
    </row>
    <row r="33" spans="1:6" ht="16.2" customHeight="1">
      <c r="A33" s="237" t="s">
        <v>206</v>
      </c>
      <c r="B33" s="239"/>
      <c r="C33" s="25"/>
      <c r="D33" s="25"/>
      <c r="E33" s="52"/>
      <c r="F33" s="57"/>
    </row>
    <row r="34" spans="1:6" ht="16.2" customHeight="1">
      <c r="A34" s="237" t="s">
        <v>192</v>
      </c>
      <c r="B34" s="239"/>
      <c r="C34" s="25"/>
      <c r="D34" s="25"/>
      <c r="E34" s="52"/>
      <c r="F34" s="57"/>
    </row>
    <row r="35" spans="1:6" ht="89.4" customHeight="1">
      <c r="A35" s="238" t="s">
        <v>193</v>
      </c>
      <c r="B35" s="243" t="s">
        <v>308</v>
      </c>
      <c r="C35" s="58"/>
      <c r="D35" s="58"/>
      <c r="E35" s="235" t="s">
        <v>182</v>
      </c>
      <c r="F35" s="236" t="s">
        <v>194</v>
      </c>
    </row>
    <row r="36" spans="1:6" ht="31.5" customHeight="1">
      <c r="B36" s="11"/>
      <c r="C36" s="9"/>
      <c r="D36" s="10"/>
      <c r="E36" s="20"/>
      <c r="F36" s="20"/>
    </row>
    <row r="37" spans="1:6" ht="14.4">
      <c r="A37" s="12"/>
      <c r="B37" s="12"/>
      <c r="C37" s="12"/>
      <c r="D37" s="12"/>
    </row>
    <row r="40" spans="1:6" ht="29.25" customHeight="1"/>
    <row r="41" spans="1:6" ht="14.4"/>
    <row r="42" spans="1:6" ht="14.4"/>
    <row r="43" spans="1:6" ht="14.4"/>
    <row r="44" spans="1:6" ht="30" customHeight="1"/>
    <row r="45" spans="1:6" ht="14.4"/>
    <row r="46" spans="1:6" ht="14.4"/>
    <row r="48" spans="1:6" ht="31.5" customHeight="1"/>
    <row r="55" ht="30.75" customHeight="1"/>
    <row r="56" ht="14.4"/>
    <row r="59" ht="28.5" customHeight="1"/>
    <row r="60" ht="14.4"/>
    <row r="61" ht="14.4"/>
    <row r="63" ht="30.75" customHeight="1"/>
    <row r="67" ht="25.5" customHeight="1"/>
    <row r="68" ht="14.4"/>
    <row r="71" ht="14.4"/>
    <row r="72" ht="14.4"/>
    <row r="73" ht="14.4"/>
  </sheetData>
  <mergeCells count="30">
    <mergeCell ref="E27:F27"/>
    <mergeCell ref="E28:F28"/>
    <mergeCell ref="B26:F26"/>
    <mergeCell ref="A1:F1"/>
    <mergeCell ref="B11:F11"/>
    <mergeCell ref="B10:F10"/>
    <mergeCell ref="A8:F8"/>
    <mergeCell ref="A7:F7"/>
    <mergeCell ref="A6:F6"/>
    <mergeCell ref="A5:F5"/>
    <mergeCell ref="A4:F4"/>
    <mergeCell ref="A3:F3"/>
    <mergeCell ref="A9:F9"/>
    <mergeCell ref="B18:D18"/>
    <mergeCell ref="B30:D30"/>
    <mergeCell ref="B12:F12"/>
    <mergeCell ref="A27:A28"/>
    <mergeCell ref="A2:F2"/>
    <mergeCell ref="B25:C25"/>
    <mergeCell ref="D25:F25"/>
    <mergeCell ref="B13:C13"/>
    <mergeCell ref="D13:F13"/>
    <mergeCell ref="B14:F14"/>
    <mergeCell ref="A15:A16"/>
    <mergeCell ref="C15:D15"/>
    <mergeCell ref="C16:D16"/>
    <mergeCell ref="E15:F15"/>
    <mergeCell ref="E16:F16"/>
    <mergeCell ref="C27:D27"/>
    <mergeCell ref="C28:D28"/>
  </mergeCells>
  <dataValidations count="1">
    <dataValidation type="list" allowBlank="1" showInputMessage="1" showErrorMessage="1" sqref="B13" xr:uid="{15ACA905-F3F9-438D-A2ED-6565F59E90D4}">
      <formula1>$I$13:$I$17</formula1>
    </dataValidation>
  </dataValidations>
  <pageMargins left="0.25" right="0.25" top="0.75" bottom="0.75" header="0.3" footer="0.3"/>
  <pageSetup paperSize="9" scale="67"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D2FA5-8A22-4017-BF69-7F9681F72E96}">
  <sheetPr>
    <pageSetUpPr fitToPage="1"/>
  </sheetPr>
  <dimension ref="A1:N51"/>
  <sheetViews>
    <sheetView zoomScale="110" zoomScaleNormal="110" workbookViewId="0">
      <selection activeCell="A2" sqref="A2"/>
    </sheetView>
  </sheetViews>
  <sheetFormatPr defaultRowHeight="14.4"/>
  <cols>
    <col min="1" max="1" width="39.33203125" customWidth="1"/>
  </cols>
  <sheetData>
    <row r="1" spans="1:14" ht="18">
      <c r="A1" s="449" t="s">
        <v>207</v>
      </c>
      <c r="B1" s="449"/>
      <c r="C1" s="449"/>
      <c r="D1" s="449"/>
      <c r="E1" s="449"/>
      <c r="F1" s="449"/>
      <c r="G1" s="449"/>
      <c r="H1" s="449"/>
      <c r="I1" s="449"/>
      <c r="J1" s="449"/>
      <c r="K1" s="449"/>
      <c r="L1" s="449"/>
      <c r="M1" s="449"/>
    </row>
    <row r="2" spans="1:14">
      <c r="A2" s="1"/>
    </row>
    <row r="3" spans="1:14" ht="30.6" customHeight="1" thickBot="1">
      <c r="A3" s="141" t="s">
        <v>208</v>
      </c>
      <c r="B3" s="450" t="s">
        <v>209</v>
      </c>
      <c r="C3" s="450"/>
      <c r="D3" s="450"/>
      <c r="E3" s="450"/>
      <c r="F3" s="450"/>
      <c r="G3" s="450"/>
      <c r="H3" s="450"/>
      <c r="I3" s="450"/>
      <c r="J3" s="450"/>
      <c r="K3" s="450"/>
      <c r="L3" s="450"/>
      <c r="M3" s="451"/>
      <c r="N3" s="17"/>
    </row>
    <row r="4" spans="1:14" ht="49.5" customHeight="1">
      <c r="A4" s="142" t="s">
        <v>210</v>
      </c>
      <c r="B4" s="445" t="s">
        <v>211</v>
      </c>
      <c r="C4" s="445"/>
      <c r="D4" s="445"/>
      <c r="E4" s="445"/>
      <c r="F4" s="445"/>
      <c r="G4" s="445"/>
      <c r="H4" s="445"/>
      <c r="I4" s="445"/>
      <c r="J4" s="445"/>
      <c r="K4" s="445"/>
      <c r="L4" s="445"/>
      <c r="M4" s="446"/>
    </row>
    <row r="5" spans="1:14" ht="42" customHeight="1" thickBot="1">
      <c r="A5" s="143"/>
      <c r="B5" s="447" t="s">
        <v>212</v>
      </c>
      <c r="C5" s="447"/>
      <c r="D5" s="447"/>
      <c r="E5" s="447"/>
      <c r="F5" s="447"/>
      <c r="G5" s="447"/>
      <c r="H5" s="447"/>
      <c r="I5" s="447"/>
      <c r="J5" s="447"/>
      <c r="K5" s="447"/>
      <c r="L5" s="447"/>
      <c r="M5" s="448"/>
    </row>
    <row r="6" spans="1:14" ht="85.95" customHeight="1">
      <c r="A6" s="142" t="s">
        <v>213</v>
      </c>
      <c r="B6" s="452" t="s">
        <v>214</v>
      </c>
      <c r="C6" s="445"/>
      <c r="D6" s="445"/>
      <c r="E6" s="445"/>
      <c r="F6" s="445"/>
      <c r="G6" s="445"/>
      <c r="H6" s="445"/>
      <c r="I6" s="445"/>
      <c r="J6" s="445"/>
      <c r="K6" s="445"/>
      <c r="L6" s="445"/>
      <c r="M6" s="446"/>
    </row>
    <row r="7" spans="1:14" ht="49.5" customHeight="1">
      <c r="A7" s="144"/>
      <c r="B7" s="453" t="s">
        <v>215</v>
      </c>
      <c r="C7" s="453"/>
      <c r="D7" s="453"/>
      <c r="E7" s="453"/>
      <c r="F7" s="453"/>
      <c r="G7" s="453"/>
      <c r="H7" s="453"/>
      <c r="I7" s="453"/>
      <c r="J7" s="453"/>
      <c r="K7" s="453"/>
      <c r="L7" s="453"/>
      <c r="M7" s="454"/>
    </row>
    <row r="9" spans="1:14">
      <c r="A9" s="6"/>
    </row>
    <row r="10" spans="1:14">
      <c r="A10" s="6"/>
    </row>
    <row r="11" spans="1:14">
      <c r="A11" s="6"/>
    </row>
    <row r="38" spans="1:13">
      <c r="A38" s="1"/>
    </row>
    <row r="39" spans="1:13">
      <c r="A39" s="3"/>
    </row>
    <row r="40" spans="1:13" ht="35.4" customHeight="1">
      <c r="A40" s="1" t="s">
        <v>216</v>
      </c>
    </row>
    <row r="41" spans="1:13">
      <c r="A41" s="4" t="s">
        <v>217</v>
      </c>
      <c r="B41" s="444" t="s">
        <v>218</v>
      </c>
      <c r="C41" s="444"/>
      <c r="D41" s="444"/>
      <c r="E41" s="444"/>
      <c r="F41" s="444"/>
      <c r="G41" s="444"/>
      <c r="H41" s="444"/>
      <c r="I41" s="444"/>
      <c r="J41" s="444"/>
      <c r="K41" s="444"/>
      <c r="L41" s="444"/>
      <c r="M41" s="18" t="s">
        <v>219</v>
      </c>
    </row>
    <row r="42" spans="1:13">
      <c r="A42" s="1" t="s">
        <v>220</v>
      </c>
      <c r="B42" s="3" t="s">
        <v>221</v>
      </c>
      <c r="C42" s="2"/>
      <c r="D42" s="2"/>
      <c r="E42" s="2"/>
      <c r="F42" s="2"/>
      <c r="G42" s="2"/>
      <c r="H42" s="2"/>
      <c r="I42" s="2"/>
      <c r="J42" s="2"/>
      <c r="K42" s="2"/>
      <c r="L42" s="2"/>
      <c r="M42" s="18" t="s">
        <v>222</v>
      </c>
    </row>
    <row r="43" spans="1:13">
      <c r="A43" s="1" t="s">
        <v>223</v>
      </c>
      <c r="B43" s="3" t="s">
        <v>224</v>
      </c>
      <c r="C43" s="2"/>
      <c r="D43" s="2"/>
      <c r="E43" s="2"/>
      <c r="F43" s="2"/>
      <c r="G43" s="2"/>
      <c r="H43" s="2"/>
      <c r="I43" s="2"/>
      <c r="J43" s="2"/>
      <c r="K43" s="2"/>
      <c r="L43" s="2"/>
      <c r="M43" s="18" t="s">
        <v>225</v>
      </c>
    </row>
    <row r="44" spans="1:13">
      <c r="A44" s="1" t="s">
        <v>226</v>
      </c>
      <c r="B44" s="3" t="s">
        <v>227</v>
      </c>
      <c r="M44" s="7"/>
    </row>
    <row r="46" spans="1:13">
      <c r="A46" s="1" t="s">
        <v>228</v>
      </c>
    </row>
    <row r="47" spans="1:13">
      <c r="A47" t="s">
        <v>229</v>
      </c>
      <c r="B47" s="5" t="s">
        <v>230</v>
      </c>
    </row>
    <row r="48" spans="1:13" ht="28.8">
      <c r="A48" s="16" t="s">
        <v>231</v>
      </c>
      <c r="B48" s="19" t="s">
        <v>232</v>
      </c>
    </row>
    <row r="49" spans="1:3" ht="28.8">
      <c r="A49" s="16" t="s">
        <v>233</v>
      </c>
      <c r="B49" s="19" t="s">
        <v>234</v>
      </c>
    </row>
    <row r="50" spans="1:3">
      <c r="A50" s="3"/>
      <c r="C50" s="5"/>
    </row>
    <row r="51" spans="1:3">
      <c r="A51" t="s">
        <v>235</v>
      </c>
    </row>
  </sheetData>
  <mergeCells count="7">
    <mergeCell ref="B41:L41"/>
    <mergeCell ref="B4:M4"/>
    <mergeCell ref="B5:M5"/>
    <mergeCell ref="A1:M1"/>
    <mergeCell ref="B3:M3"/>
    <mergeCell ref="B6:M6"/>
    <mergeCell ref="B7:M7"/>
  </mergeCells>
  <hyperlinks>
    <hyperlink ref="B48" r:id="rId1" location="health-and-wellbeing" display="https://www.nice.org.uk/guidance/ng13/chapter/recommendations - health-and-wellbeing" xr:uid="{E5281104-4E98-49C0-B419-3D1E8FE6274F}"/>
    <hyperlink ref="B49" r:id="rId2" xr:uid="{2AEEC95A-D3A2-4DD9-8C88-9F714C11271B}"/>
    <hyperlink ref="M42" r:id="rId3" display="https://www.terviseinfo.ee/et/tervise-edendamine/uldpohimotted" xr:uid="{4ADF0C39-851E-4620-9F48-C8AE148AE46B}"/>
    <hyperlink ref="M41" r:id="rId4" display="https://tervisesonastik.tai.ee/" xr:uid="{08F8DED4-0D22-40C4-8C37-D07B26C97635}"/>
    <hyperlink ref="M43" r:id="rId5" xr:uid="{DFAD8F6E-93AC-4575-B6E1-4097AD7049F0}"/>
    <hyperlink ref="B47" r:id="rId6" xr:uid="{0DA2954B-6AFF-4A41-A685-2884B96A4332}"/>
  </hyperlinks>
  <pageMargins left="0.25" right="0.25" top="0.75" bottom="0.75" header="0.3" footer="0.3"/>
  <pageSetup paperSize="9" scale="74" fitToHeight="0" orientation="landscape"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31820-B51C-4B89-B69E-DDD892473375}">
  <sheetPr>
    <tabColor theme="4" tint="-0.249977111117893"/>
    <pageSetUpPr fitToPage="1"/>
  </sheetPr>
  <dimension ref="B1:Z208"/>
  <sheetViews>
    <sheetView workbookViewId="0">
      <pane xSplit="4" ySplit="2" topLeftCell="E3" activePane="bottomRight" state="frozen"/>
      <selection pane="topRight"/>
      <selection pane="bottomLeft"/>
      <selection pane="bottomRight" activeCell="B2" sqref="B2:B3"/>
    </sheetView>
  </sheetViews>
  <sheetFormatPr defaultRowHeight="14.4"/>
  <cols>
    <col min="1" max="1" width="1.5546875" customWidth="1"/>
    <col min="2" max="2" width="23.6640625" customWidth="1"/>
    <col min="3" max="3" width="24" customWidth="1"/>
    <col min="4" max="4" width="84.88671875" style="62" customWidth="1"/>
    <col min="5" max="5" width="25.6640625" style="15" customWidth="1"/>
    <col min="6" max="6" width="15.44140625" customWidth="1"/>
    <col min="7" max="7" width="19.5546875" customWidth="1"/>
    <col min="8" max="8" width="31.33203125" customWidth="1"/>
    <col min="9" max="9" width="10.33203125" customWidth="1"/>
    <col min="10" max="10" width="25.6640625" style="15" customWidth="1"/>
    <col min="11" max="11" width="9.88671875" customWidth="1"/>
    <col min="12" max="12" width="24.44140625" customWidth="1"/>
    <col min="13" max="13" width="17.5546875" customWidth="1"/>
    <col min="14" max="14" width="10.33203125" customWidth="1"/>
    <col min="15" max="15" width="25.6640625" style="15" customWidth="1"/>
    <col min="16" max="16" width="9.88671875" customWidth="1"/>
    <col min="17" max="17" width="21.33203125" customWidth="1"/>
    <col min="18" max="18" width="21" customWidth="1"/>
    <col min="19" max="19" width="13.33203125" customWidth="1"/>
    <col min="20" max="20" width="20.5546875" customWidth="1"/>
    <col min="21" max="22" width="31" customWidth="1"/>
    <col min="24" max="24" width="27.33203125" hidden="1" customWidth="1"/>
    <col min="26" max="26" width="9.6640625" customWidth="1"/>
  </cols>
  <sheetData>
    <row r="1" spans="2:25" ht="21" customHeight="1">
      <c r="B1" s="612" t="s">
        <v>236</v>
      </c>
      <c r="C1" s="613"/>
      <c r="D1" s="613"/>
      <c r="E1" s="214"/>
      <c r="F1" s="214"/>
      <c r="G1" s="214"/>
      <c r="H1" s="214"/>
      <c r="I1" s="214"/>
      <c r="J1" s="214"/>
      <c r="K1" s="214"/>
      <c r="L1" s="214"/>
      <c r="M1" s="214"/>
      <c r="N1" s="214"/>
      <c r="O1" s="215"/>
      <c r="P1" s="215"/>
      <c r="Q1" s="215"/>
      <c r="R1" s="215"/>
      <c r="S1" s="215"/>
      <c r="T1" s="215"/>
      <c r="U1" s="215"/>
      <c r="V1" s="216"/>
    </row>
    <row r="2" spans="2:25" ht="15" customHeight="1">
      <c r="B2" s="628" t="s">
        <v>237</v>
      </c>
      <c r="C2" s="630" t="s">
        <v>238</v>
      </c>
      <c r="D2" s="631"/>
      <c r="E2" s="634" t="s">
        <v>239</v>
      </c>
      <c r="F2" s="635"/>
      <c r="G2" s="635"/>
      <c r="H2" s="635"/>
      <c r="I2" s="635"/>
      <c r="J2" s="634" t="s">
        <v>240</v>
      </c>
      <c r="K2" s="635"/>
      <c r="L2" s="635"/>
      <c r="M2" s="635"/>
      <c r="N2" s="636"/>
      <c r="O2" s="637" t="s">
        <v>241</v>
      </c>
      <c r="P2" s="638"/>
      <c r="Q2" s="638"/>
      <c r="R2" s="639"/>
      <c r="S2" s="640"/>
      <c r="T2" s="641" t="s">
        <v>26</v>
      </c>
      <c r="U2" s="614" t="s">
        <v>242</v>
      </c>
      <c r="V2" s="615"/>
    </row>
    <row r="3" spans="2:25" ht="41.4">
      <c r="B3" s="629"/>
      <c r="C3" s="632"/>
      <c r="D3" s="633"/>
      <c r="E3" s="643" t="s">
        <v>243</v>
      </c>
      <c r="F3" s="643"/>
      <c r="G3" s="644"/>
      <c r="H3" s="207" t="s">
        <v>244</v>
      </c>
      <c r="I3" s="208" t="s">
        <v>245</v>
      </c>
      <c r="J3" s="475" t="s">
        <v>243</v>
      </c>
      <c r="K3" s="475"/>
      <c r="L3" s="476"/>
      <c r="M3" s="207" t="s">
        <v>244</v>
      </c>
      <c r="N3" s="208" t="s">
        <v>245</v>
      </c>
      <c r="O3" s="485" t="s">
        <v>246</v>
      </c>
      <c r="P3" s="485"/>
      <c r="Q3" s="486"/>
      <c r="R3" s="209" t="s">
        <v>244</v>
      </c>
      <c r="S3" s="208" t="s">
        <v>245</v>
      </c>
      <c r="T3" s="642"/>
      <c r="U3" s="616"/>
      <c r="V3" s="617"/>
      <c r="X3" t="s">
        <v>247</v>
      </c>
    </row>
    <row r="4" spans="2:25" ht="27.75" customHeight="1">
      <c r="B4" s="645" t="s">
        <v>248</v>
      </c>
      <c r="C4" s="647" t="s">
        <v>249</v>
      </c>
      <c r="D4" s="217" t="s">
        <v>250</v>
      </c>
      <c r="E4" s="467"/>
      <c r="F4" s="468"/>
      <c r="G4" s="469"/>
      <c r="H4" s="455" t="str">
        <f>LEFT(E4)</f>
        <v/>
      </c>
      <c r="I4" s="497" t="e">
        <f>(H4+H7)/2</f>
        <v>#VALUE!</v>
      </c>
      <c r="J4" s="467"/>
      <c r="K4" s="468"/>
      <c r="L4" s="483"/>
      <c r="M4" s="455" t="str">
        <f>LEFT(J4)</f>
        <v/>
      </c>
      <c r="N4" s="497" t="e">
        <f>(M4+M7)/2</f>
        <v>#VALUE!</v>
      </c>
      <c r="O4" s="467"/>
      <c r="P4" s="468"/>
      <c r="Q4" s="483"/>
      <c r="R4" s="455" t="str">
        <f>LEFT(O4)</f>
        <v/>
      </c>
      <c r="S4" s="497" t="e">
        <f>(R4+R7)/2</f>
        <v>#VALUE!</v>
      </c>
      <c r="T4" s="620" t="e">
        <f xml:space="preserve"> AVERAGE(I4, N4, S4)</f>
        <v>#VALUE!</v>
      </c>
      <c r="U4" s="626" t="str">
        <f xml:space="preserve"> CONCATENATE(E10, J10, O10)</f>
        <v xml:space="preserve">1) 2)3) </v>
      </c>
      <c r="V4" s="627"/>
    </row>
    <row r="5" spans="2:25" ht="21.75" customHeight="1">
      <c r="B5" s="646"/>
      <c r="C5" s="624"/>
      <c r="D5" s="193" t="s">
        <v>251</v>
      </c>
      <c r="E5" s="461"/>
      <c r="F5" s="462"/>
      <c r="G5" s="463"/>
      <c r="H5" s="456"/>
      <c r="I5" s="497"/>
      <c r="J5" s="461"/>
      <c r="K5" s="462"/>
      <c r="L5" s="478"/>
      <c r="M5" s="456"/>
      <c r="N5" s="497"/>
      <c r="O5" s="461"/>
      <c r="P5" s="462"/>
      <c r="Q5" s="478"/>
      <c r="R5" s="456"/>
      <c r="S5" s="497"/>
      <c r="T5" s="620"/>
      <c r="U5" s="626"/>
      <c r="V5" s="627"/>
    </row>
    <row r="6" spans="2:25" ht="27.75" customHeight="1">
      <c r="B6" s="646"/>
      <c r="C6" s="648"/>
      <c r="D6" s="194" t="s">
        <v>252</v>
      </c>
      <c r="E6" s="470"/>
      <c r="F6" s="471"/>
      <c r="G6" s="472"/>
      <c r="H6" s="457"/>
      <c r="I6" s="497"/>
      <c r="J6" s="470"/>
      <c r="K6" s="471"/>
      <c r="L6" s="484"/>
      <c r="M6" s="457"/>
      <c r="N6" s="497"/>
      <c r="O6" s="470"/>
      <c r="P6" s="471"/>
      <c r="Q6" s="484"/>
      <c r="R6" s="457"/>
      <c r="S6" s="497"/>
      <c r="T6" s="620"/>
      <c r="U6" s="626"/>
      <c r="V6" s="627"/>
    </row>
    <row r="7" spans="2:25" ht="27" customHeight="1">
      <c r="B7" s="646"/>
      <c r="C7" s="623" t="s">
        <v>253</v>
      </c>
      <c r="D7" s="192" t="s">
        <v>254</v>
      </c>
      <c r="E7" s="458"/>
      <c r="F7" s="459"/>
      <c r="G7" s="460"/>
      <c r="H7" s="621" t="str">
        <f>LEFT(E7)</f>
        <v/>
      </c>
      <c r="I7" s="497"/>
      <c r="J7" s="458"/>
      <c r="K7" s="459"/>
      <c r="L7" s="477"/>
      <c r="M7" s="621" t="str">
        <f>LEFT(J7)</f>
        <v/>
      </c>
      <c r="N7" s="497"/>
      <c r="O7" s="458"/>
      <c r="P7" s="459"/>
      <c r="Q7" s="477"/>
      <c r="R7" s="621" t="str">
        <f>LEFT(O7)</f>
        <v/>
      </c>
      <c r="S7" s="497"/>
      <c r="T7" s="620"/>
      <c r="U7" s="626"/>
      <c r="V7" s="627"/>
      <c r="X7" s="172" t="e">
        <f>(S4+N4+I4)/3</f>
        <v>#VALUE!</v>
      </c>
    </row>
    <row r="8" spans="2:25" ht="21.75" customHeight="1">
      <c r="B8" s="646"/>
      <c r="C8" s="624"/>
      <c r="D8" s="193" t="s">
        <v>255</v>
      </c>
      <c r="E8" s="461"/>
      <c r="F8" s="462"/>
      <c r="G8" s="463"/>
      <c r="H8" s="456"/>
      <c r="I8" s="497"/>
      <c r="J8" s="461"/>
      <c r="K8" s="462"/>
      <c r="L8" s="478"/>
      <c r="M8" s="456"/>
      <c r="N8" s="497"/>
      <c r="O8" s="461"/>
      <c r="P8" s="462"/>
      <c r="Q8" s="478"/>
      <c r="R8" s="456"/>
      <c r="S8" s="497"/>
      <c r="T8" s="620"/>
      <c r="U8" s="626"/>
      <c r="V8" s="627"/>
      <c r="X8" s="172"/>
    </row>
    <row r="9" spans="2:25" ht="35.25" customHeight="1">
      <c r="B9" s="646"/>
      <c r="C9" s="625"/>
      <c r="D9" s="195" t="s">
        <v>256</v>
      </c>
      <c r="E9" s="464"/>
      <c r="F9" s="465"/>
      <c r="G9" s="466"/>
      <c r="H9" s="622"/>
      <c r="I9" s="497"/>
      <c r="J9" s="464"/>
      <c r="K9" s="465"/>
      <c r="L9" s="479"/>
      <c r="M9" s="622"/>
      <c r="N9" s="497"/>
      <c r="O9" s="464"/>
      <c r="P9" s="465"/>
      <c r="Q9" s="479"/>
      <c r="R9" s="622"/>
      <c r="S9" s="497"/>
      <c r="T9" s="620"/>
      <c r="U9" s="626"/>
      <c r="V9" s="627"/>
      <c r="X9" s="172"/>
    </row>
    <row r="10" spans="2:25" ht="35.25" customHeight="1">
      <c r="B10" s="185"/>
      <c r="C10" s="618" t="s">
        <v>257</v>
      </c>
      <c r="D10" s="619"/>
      <c r="E10" s="473" t="s">
        <v>258</v>
      </c>
      <c r="F10" s="473"/>
      <c r="G10" s="473"/>
      <c r="H10" s="474"/>
      <c r="I10" s="497"/>
      <c r="J10" s="480" t="s">
        <v>259</v>
      </c>
      <c r="K10" s="481"/>
      <c r="L10" s="481"/>
      <c r="M10" s="482"/>
      <c r="N10" s="497"/>
      <c r="O10" s="480" t="s">
        <v>260</v>
      </c>
      <c r="P10" s="481"/>
      <c r="Q10" s="481"/>
      <c r="R10" s="482"/>
      <c r="S10" s="581"/>
      <c r="T10" s="620"/>
      <c r="U10" s="626"/>
      <c r="V10" s="627"/>
      <c r="X10" s="172"/>
    </row>
    <row r="11" spans="2:25" ht="50.25" customHeight="1">
      <c r="B11" s="184" t="s">
        <v>237</v>
      </c>
      <c r="C11" s="591" t="s">
        <v>238</v>
      </c>
      <c r="D11" s="592"/>
      <c r="E11" s="210" t="s">
        <v>261</v>
      </c>
      <c r="F11" s="211" t="s">
        <v>244</v>
      </c>
      <c r="G11" s="210" t="s">
        <v>262</v>
      </c>
      <c r="H11" s="211" t="s">
        <v>244</v>
      </c>
      <c r="I11" s="212" t="s">
        <v>245</v>
      </c>
      <c r="J11" s="146" t="s">
        <v>261</v>
      </c>
      <c r="K11" s="147" t="s">
        <v>244</v>
      </c>
      <c r="L11" s="146" t="s">
        <v>262</v>
      </c>
      <c r="M11" s="171" t="s">
        <v>244</v>
      </c>
      <c r="N11" s="208" t="s">
        <v>245</v>
      </c>
      <c r="O11" s="210" t="s">
        <v>261</v>
      </c>
      <c r="P11" s="211" t="s">
        <v>244</v>
      </c>
      <c r="Q11" s="210" t="s">
        <v>262</v>
      </c>
      <c r="R11" s="211" t="s">
        <v>244</v>
      </c>
      <c r="S11" s="213" t="s">
        <v>245</v>
      </c>
      <c r="T11" s="169" t="s">
        <v>26</v>
      </c>
      <c r="U11" s="170" t="s">
        <v>263</v>
      </c>
      <c r="V11" s="170" t="s">
        <v>264</v>
      </c>
      <c r="X11" s="172"/>
    </row>
    <row r="12" spans="2:25" ht="24.75" customHeight="1">
      <c r="B12" s="487" t="s">
        <v>265</v>
      </c>
      <c r="C12" s="489" t="s">
        <v>266</v>
      </c>
      <c r="D12" s="186" t="s">
        <v>267</v>
      </c>
      <c r="E12" s="470"/>
      <c r="F12" s="493" t="str">
        <f>LEFT(E12)</f>
        <v/>
      </c>
      <c r="G12" s="471"/>
      <c r="H12" s="493" t="str">
        <f>LEFT(G12)</f>
        <v/>
      </c>
      <c r="I12" s="497" t="e">
        <f>(F12+F15+H12+H15)/4</f>
        <v>#VALUE!</v>
      </c>
      <c r="J12" s="498"/>
      <c r="K12" s="499" t="str">
        <f>LEFT(J12)</f>
        <v/>
      </c>
      <c r="L12" s="508"/>
      <c r="M12" s="502" t="str">
        <f>LEFT(L12)</f>
        <v/>
      </c>
      <c r="N12" s="497" t="e">
        <f>(K12+K15+M12+M15)/4</f>
        <v>#VALUE!</v>
      </c>
      <c r="O12" s="498"/>
      <c r="P12" s="510" t="str">
        <f>LEFT(O12)</f>
        <v/>
      </c>
      <c r="Q12" s="498"/>
      <c r="R12" s="502" t="str">
        <f>LEFT(Q12)</f>
        <v/>
      </c>
      <c r="S12" s="503" t="e">
        <f>(P12+P15+R12+R15)/4</f>
        <v>#VALUE!</v>
      </c>
      <c r="T12" s="593" t="e">
        <f>AVERAGE(S12, N12, I12)</f>
        <v>#VALUE!</v>
      </c>
      <c r="U12" s="595"/>
      <c r="V12" s="597"/>
      <c r="X12" s="172" t="e">
        <f>((F12+F15+H12+H15)/4+(K12+K15+M12+M15)/4+(P12+P15+R12+R15)/4)/3</f>
        <v>#VALUE!</v>
      </c>
    </row>
    <row r="13" spans="2:25" ht="21.75" customHeight="1">
      <c r="B13" s="487"/>
      <c r="C13" s="490"/>
      <c r="D13" s="187" t="s">
        <v>268</v>
      </c>
      <c r="E13" s="492"/>
      <c r="F13" s="494"/>
      <c r="G13" s="496"/>
      <c r="H13" s="494"/>
      <c r="I13" s="497"/>
      <c r="J13" s="492"/>
      <c r="K13" s="500"/>
      <c r="L13" s="509"/>
      <c r="M13" s="494"/>
      <c r="N13" s="497"/>
      <c r="O13" s="492"/>
      <c r="P13" s="511"/>
      <c r="Q13" s="492"/>
      <c r="R13" s="494"/>
      <c r="S13" s="497"/>
      <c r="T13" s="593"/>
      <c r="U13" s="595"/>
      <c r="V13" s="597"/>
      <c r="X13" s="172"/>
    </row>
    <row r="14" spans="2:25" ht="32.25" customHeight="1">
      <c r="B14" s="487"/>
      <c r="C14" s="491"/>
      <c r="D14" s="188" t="s">
        <v>269</v>
      </c>
      <c r="E14" s="492"/>
      <c r="F14" s="495"/>
      <c r="G14" s="496"/>
      <c r="H14" s="495"/>
      <c r="I14" s="497"/>
      <c r="J14" s="492"/>
      <c r="K14" s="501"/>
      <c r="L14" s="509"/>
      <c r="M14" s="495"/>
      <c r="N14" s="497"/>
      <c r="O14" s="492"/>
      <c r="P14" s="512"/>
      <c r="Q14" s="492"/>
      <c r="R14" s="495"/>
      <c r="S14" s="497"/>
      <c r="T14" s="593"/>
      <c r="U14" s="595"/>
      <c r="V14" s="597"/>
      <c r="X14" s="173"/>
      <c r="Y14" s="13"/>
    </row>
    <row r="15" spans="2:25" ht="21.75" customHeight="1">
      <c r="B15" s="487"/>
      <c r="C15" s="504" t="s">
        <v>270</v>
      </c>
      <c r="D15" s="189" t="s">
        <v>271</v>
      </c>
      <c r="E15" s="458"/>
      <c r="F15" s="493" t="str">
        <f>LEFT(E15)</f>
        <v/>
      </c>
      <c r="G15" s="459"/>
      <c r="H15" s="493" t="str">
        <f>LEFT(G15)</f>
        <v/>
      </c>
      <c r="I15" s="497"/>
      <c r="J15" s="458"/>
      <c r="K15" s="521" t="str">
        <f>LEFT(J15)</f>
        <v/>
      </c>
      <c r="L15" s="523"/>
      <c r="M15" s="493" t="str">
        <f>LEFT(L15)</f>
        <v/>
      </c>
      <c r="N15" s="497"/>
      <c r="O15" s="458"/>
      <c r="P15" s="526" t="str">
        <f>LEFT(O15)</f>
        <v/>
      </c>
      <c r="Q15" s="458"/>
      <c r="R15" s="493" t="str">
        <f>LEFT(Q15)</f>
        <v/>
      </c>
      <c r="S15" s="497"/>
      <c r="T15" s="593"/>
      <c r="U15" s="595"/>
      <c r="V15" s="597"/>
      <c r="X15" s="173"/>
      <c r="Y15" s="13"/>
    </row>
    <row r="16" spans="2:25" ht="29.25" customHeight="1">
      <c r="B16" s="487"/>
      <c r="C16" s="505"/>
      <c r="D16" s="190" t="s">
        <v>272</v>
      </c>
      <c r="E16" s="461"/>
      <c r="F16" s="494"/>
      <c r="G16" s="462"/>
      <c r="H16" s="494"/>
      <c r="I16" s="497"/>
      <c r="J16" s="461"/>
      <c r="K16" s="500"/>
      <c r="L16" s="524"/>
      <c r="M16" s="494"/>
      <c r="N16" s="497"/>
      <c r="O16" s="461"/>
      <c r="P16" s="511"/>
      <c r="Q16" s="461"/>
      <c r="R16" s="494"/>
      <c r="S16" s="497"/>
      <c r="T16" s="593"/>
      <c r="U16" s="595"/>
      <c r="V16" s="597"/>
      <c r="X16" s="172"/>
      <c r="Y16" s="13"/>
    </row>
    <row r="17" spans="2:26" ht="31.5" customHeight="1">
      <c r="B17" s="487"/>
      <c r="C17" s="506"/>
      <c r="D17" s="191" t="s">
        <v>273</v>
      </c>
      <c r="E17" s="464"/>
      <c r="F17" s="507"/>
      <c r="G17" s="465"/>
      <c r="H17" s="507"/>
      <c r="I17" s="497"/>
      <c r="J17" s="464"/>
      <c r="K17" s="522"/>
      <c r="L17" s="525"/>
      <c r="M17" s="507"/>
      <c r="N17" s="497"/>
      <c r="O17" s="464"/>
      <c r="P17" s="527"/>
      <c r="Q17" s="464"/>
      <c r="R17" s="507"/>
      <c r="S17" s="497"/>
      <c r="T17" s="593"/>
      <c r="U17" s="595"/>
      <c r="V17" s="597"/>
      <c r="X17" s="172"/>
      <c r="Y17" s="13"/>
      <c r="Z17" s="13"/>
    </row>
    <row r="18" spans="2:26" ht="69.75" customHeight="1">
      <c r="B18" s="488"/>
      <c r="C18" s="513" t="s">
        <v>274</v>
      </c>
      <c r="D18" s="514"/>
      <c r="E18" s="515" t="s">
        <v>258</v>
      </c>
      <c r="F18" s="516"/>
      <c r="G18" s="517" t="s">
        <v>275</v>
      </c>
      <c r="H18" s="516"/>
      <c r="I18" s="497"/>
      <c r="J18" s="480" t="s">
        <v>259</v>
      </c>
      <c r="K18" s="518"/>
      <c r="L18" s="519" t="s">
        <v>276</v>
      </c>
      <c r="M18" s="516"/>
      <c r="N18" s="497"/>
      <c r="O18" s="515" t="s">
        <v>260</v>
      </c>
      <c r="P18" s="520"/>
      <c r="Q18" s="461" t="s">
        <v>260</v>
      </c>
      <c r="R18" s="463"/>
      <c r="S18" s="497"/>
      <c r="T18" s="594"/>
      <c r="U18" s="596"/>
      <c r="V18" s="598"/>
      <c r="X18" s="172"/>
      <c r="Y18" s="13"/>
      <c r="Z18" s="13"/>
    </row>
    <row r="19" spans="2:26" ht="31.5" customHeight="1">
      <c r="B19" s="542" t="s">
        <v>277</v>
      </c>
      <c r="C19" s="544" t="s">
        <v>278</v>
      </c>
      <c r="D19" s="196" t="s">
        <v>279</v>
      </c>
      <c r="E19" s="546"/>
      <c r="F19" s="510" t="str">
        <f>LEFT(E19)</f>
        <v/>
      </c>
      <c r="G19" s="546"/>
      <c r="H19" s="502" t="str">
        <f>LEFT(G19)</f>
        <v/>
      </c>
      <c r="I19" s="528" t="e">
        <f>(F22+F25+H22+H25+F19+H19)/6</f>
        <v>#VALUE!</v>
      </c>
      <c r="J19" s="462"/>
      <c r="K19" s="526" t="str">
        <f>LEFT(J19)</f>
        <v/>
      </c>
      <c r="L19" s="467"/>
      <c r="M19" s="502" t="str">
        <f>LEFT(L19)</f>
        <v/>
      </c>
      <c r="N19" s="528" t="e">
        <f>(K22+K25+M22+M25+K19+M19)/6</f>
        <v>#VALUE!</v>
      </c>
      <c r="O19" s="559"/>
      <c r="P19" s="502" t="str">
        <f>LEFT(O19)</f>
        <v/>
      </c>
      <c r="Q19" s="559"/>
      <c r="R19" s="502" t="str">
        <f>LEFT(Q19)</f>
        <v/>
      </c>
      <c r="S19" s="560" t="e">
        <f>(P22+P25+R22+R25+P19+R19)/6</f>
        <v>#VALUE!</v>
      </c>
      <c r="T19" s="563" t="e">
        <f>AVERAGE(S19,N19,I19)</f>
        <v>#VALUE!</v>
      </c>
      <c r="U19" s="554" t="str">
        <f>CONCATENATE(E28, J28, O28)</f>
        <v xml:space="preserve">1)2)3) </v>
      </c>
      <c r="V19" s="554" t="str">
        <f>CONCATENATE(G28, L28, Q28)</f>
        <v xml:space="preserve">1) 2)3) </v>
      </c>
      <c r="X19" s="172" t="e">
        <f>((F19+F22+F25+H19+H22+H25)/6+(K19+K22+K25+M19+M22+M25)/6+(P19+P22+P25+R19+R22+R25)/6)/3</f>
        <v>#VALUE!</v>
      </c>
      <c r="Y19" s="13"/>
      <c r="Z19" s="13"/>
    </row>
    <row r="20" spans="2:26" ht="31.5" customHeight="1">
      <c r="B20" s="543"/>
      <c r="C20" s="544"/>
      <c r="D20" s="197" t="s">
        <v>280</v>
      </c>
      <c r="E20" s="540"/>
      <c r="F20" s="511"/>
      <c r="G20" s="540"/>
      <c r="H20" s="494"/>
      <c r="I20" s="529"/>
      <c r="J20" s="462"/>
      <c r="K20" s="511"/>
      <c r="L20" s="461"/>
      <c r="M20" s="494"/>
      <c r="N20" s="529"/>
      <c r="O20" s="533"/>
      <c r="P20" s="494"/>
      <c r="Q20" s="533"/>
      <c r="R20" s="494"/>
      <c r="S20" s="561"/>
      <c r="T20" s="563"/>
      <c r="U20" s="555"/>
      <c r="V20" s="555"/>
      <c r="Y20" s="13"/>
      <c r="Z20" s="13"/>
    </row>
    <row r="21" spans="2:26" ht="31.5" customHeight="1">
      <c r="B21" s="543"/>
      <c r="C21" s="545"/>
      <c r="D21" s="198" t="s">
        <v>281</v>
      </c>
      <c r="E21" s="540"/>
      <c r="F21" s="511"/>
      <c r="G21" s="540"/>
      <c r="H21" s="494"/>
      <c r="I21" s="529"/>
      <c r="J21" s="465"/>
      <c r="K21" s="527"/>
      <c r="L21" s="464"/>
      <c r="M21" s="507"/>
      <c r="N21" s="529"/>
      <c r="O21" s="533"/>
      <c r="P21" s="494"/>
      <c r="Q21" s="533"/>
      <c r="R21" s="494"/>
      <c r="S21" s="561"/>
      <c r="T21" s="563"/>
      <c r="U21" s="555"/>
      <c r="V21" s="555"/>
      <c r="Y21" s="13"/>
      <c r="Z21" s="13"/>
    </row>
    <row r="22" spans="2:26" ht="27.75" customHeight="1">
      <c r="B22" s="543"/>
      <c r="C22" s="557" t="s">
        <v>282</v>
      </c>
      <c r="D22" s="196" t="s">
        <v>283</v>
      </c>
      <c r="E22" s="540"/>
      <c r="F22" s="538" t="str">
        <f>LEFT(E22)</f>
        <v/>
      </c>
      <c r="G22" s="540"/>
      <c r="H22" s="494" t="str">
        <f>LEFT(G22)</f>
        <v/>
      </c>
      <c r="I22" s="529"/>
      <c r="J22" s="533"/>
      <c r="K22" s="538" t="str">
        <f>LEFT(J22)</f>
        <v/>
      </c>
      <c r="L22" s="558"/>
      <c r="M22" s="493" t="str">
        <f>LEFT(L22)</f>
        <v/>
      </c>
      <c r="N22" s="529"/>
      <c r="O22" s="533"/>
      <c r="P22" s="531" t="str">
        <f>LEFT(O22)</f>
        <v/>
      </c>
      <c r="Q22" s="533"/>
      <c r="R22" s="494" t="str">
        <f>LEFT(Q22)</f>
        <v/>
      </c>
      <c r="S22" s="561"/>
      <c r="T22" s="563"/>
      <c r="U22" s="555"/>
      <c r="V22" s="555"/>
      <c r="Y22" s="13"/>
      <c r="Z22" s="13"/>
    </row>
    <row r="23" spans="2:26" ht="41.25" customHeight="1">
      <c r="B23" s="543"/>
      <c r="C23" s="557"/>
      <c r="D23" s="197" t="s">
        <v>284</v>
      </c>
      <c r="E23" s="540"/>
      <c r="F23" s="538"/>
      <c r="G23" s="540"/>
      <c r="H23" s="494"/>
      <c r="I23" s="529"/>
      <c r="J23" s="533"/>
      <c r="K23" s="538"/>
      <c r="L23" s="540"/>
      <c r="M23" s="494"/>
      <c r="N23" s="529"/>
      <c r="O23" s="533"/>
      <c r="P23" s="531"/>
      <c r="Q23" s="533"/>
      <c r="R23" s="494"/>
      <c r="S23" s="561"/>
      <c r="T23" s="563"/>
      <c r="U23" s="555"/>
      <c r="V23" s="555"/>
      <c r="X23" s="13"/>
      <c r="Y23" s="13"/>
      <c r="Z23" s="13"/>
    </row>
    <row r="24" spans="2:26" ht="31.5" customHeight="1">
      <c r="B24" s="543"/>
      <c r="C24" s="557"/>
      <c r="D24" s="199" t="s">
        <v>285</v>
      </c>
      <c r="E24" s="540"/>
      <c r="F24" s="538"/>
      <c r="G24" s="540"/>
      <c r="H24" s="494"/>
      <c r="I24" s="529"/>
      <c r="J24" s="533"/>
      <c r="K24" s="538"/>
      <c r="L24" s="540"/>
      <c r="M24" s="495"/>
      <c r="N24" s="529"/>
      <c r="O24" s="533"/>
      <c r="P24" s="531"/>
      <c r="Q24" s="533"/>
      <c r="R24" s="494"/>
      <c r="S24" s="561"/>
      <c r="T24" s="563"/>
      <c r="U24" s="555"/>
      <c r="V24" s="555"/>
      <c r="X24" s="13"/>
      <c r="Y24" s="13"/>
      <c r="Z24" s="13"/>
    </row>
    <row r="25" spans="2:26" ht="28.5" customHeight="1">
      <c r="B25" s="543"/>
      <c r="C25" s="547" t="s">
        <v>286</v>
      </c>
      <c r="D25" s="200" t="s">
        <v>287</v>
      </c>
      <c r="E25" s="540"/>
      <c r="F25" s="538" t="str">
        <f>LEFT(E25)</f>
        <v/>
      </c>
      <c r="G25" s="540"/>
      <c r="H25" s="494" t="str">
        <f>LEFT(G25)</f>
        <v/>
      </c>
      <c r="I25" s="529"/>
      <c r="J25" s="533"/>
      <c r="K25" s="538" t="str">
        <f>LEFT(J25)</f>
        <v/>
      </c>
      <c r="L25" s="540"/>
      <c r="M25" s="493" t="str">
        <f>LEFT(L25)</f>
        <v/>
      </c>
      <c r="N25" s="529"/>
      <c r="O25" s="533"/>
      <c r="P25" s="531" t="str">
        <f>LEFT(O25)</f>
        <v/>
      </c>
      <c r="Q25" s="533"/>
      <c r="R25" s="494" t="str">
        <f>LEFT(Q25)</f>
        <v/>
      </c>
      <c r="S25" s="561"/>
      <c r="T25" s="563"/>
      <c r="U25" s="555"/>
      <c r="V25" s="555"/>
      <c r="X25" s="13"/>
      <c r="Y25" s="13"/>
      <c r="Z25" s="13"/>
    </row>
    <row r="26" spans="2:26" ht="27" customHeight="1">
      <c r="B26" s="543"/>
      <c r="C26" s="548"/>
      <c r="D26" s="197" t="s">
        <v>288</v>
      </c>
      <c r="E26" s="540"/>
      <c r="F26" s="538"/>
      <c r="G26" s="540"/>
      <c r="H26" s="494"/>
      <c r="I26" s="529"/>
      <c r="J26" s="533"/>
      <c r="K26" s="538"/>
      <c r="L26" s="540"/>
      <c r="M26" s="494"/>
      <c r="N26" s="529"/>
      <c r="O26" s="533"/>
      <c r="P26" s="531"/>
      <c r="Q26" s="533"/>
      <c r="R26" s="494"/>
      <c r="S26" s="561"/>
      <c r="T26" s="563"/>
      <c r="U26" s="555"/>
      <c r="V26" s="555"/>
      <c r="X26" s="13"/>
      <c r="Y26" s="13"/>
      <c r="Z26" s="13"/>
    </row>
    <row r="27" spans="2:26" ht="30" customHeight="1">
      <c r="B27" s="543"/>
      <c r="C27" s="549"/>
      <c r="D27" s="201" t="s">
        <v>289</v>
      </c>
      <c r="E27" s="541"/>
      <c r="F27" s="550"/>
      <c r="G27" s="541"/>
      <c r="H27" s="507"/>
      <c r="I27" s="529"/>
      <c r="J27" s="537"/>
      <c r="K27" s="539"/>
      <c r="L27" s="541"/>
      <c r="M27" s="507"/>
      <c r="N27" s="529"/>
      <c r="O27" s="534"/>
      <c r="P27" s="532"/>
      <c r="Q27" s="534"/>
      <c r="R27" s="507"/>
      <c r="S27" s="561"/>
      <c r="T27" s="563"/>
      <c r="U27" s="555"/>
      <c r="V27" s="555"/>
      <c r="X27" s="13"/>
      <c r="Y27" s="14"/>
      <c r="Z27" s="14"/>
    </row>
    <row r="28" spans="2:26" ht="30" customHeight="1">
      <c r="B28" s="543"/>
      <c r="C28" s="513" t="s">
        <v>274</v>
      </c>
      <c r="D28" s="514"/>
      <c r="E28" s="520" t="s">
        <v>275</v>
      </c>
      <c r="F28" s="517"/>
      <c r="G28" s="551" t="s">
        <v>258</v>
      </c>
      <c r="H28" s="552"/>
      <c r="I28" s="530"/>
      <c r="J28" s="535" t="s">
        <v>259</v>
      </c>
      <c r="K28" s="536"/>
      <c r="L28" s="464" t="s">
        <v>259</v>
      </c>
      <c r="M28" s="466"/>
      <c r="N28" s="530"/>
      <c r="O28" s="520" t="s">
        <v>260</v>
      </c>
      <c r="P28" s="517"/>
      <c r="Q28" s="461" t="s">
        <v>260</v>
      </c>
      <c r="R28" s="463"/>
      <c r="S28" s="562"/>
      <c r="T28" s="564"/>
      <c r="U28" s="555"/>
      <c r="V28" s="556"/>
      <c r="X28" s="13"/>
      <c r="Y28" s="14"/>
      <c r="Z28" s="14"/>
    </row>
    <row r="29" spans="2:26" ht="21.75" customHeight="1">
      <c r="B29" s="553" t="s">
        <v>290</v>
      </c>
      <c r="C29" s="544" t="s">
        <v>291</v>
      </c>
      <c r="D29" s="202" t="s">
        <v>292</v>
      </c>
      <c r="E29" s="467"/>
      <c r="F29" s="565" t="str">
        <f>LEFT(E29)</f>
        <v/>
      </c>
      <c r="G29" s="461"/>
      <c r="H29" s="567" t="str">
        <f>LEFT(G29)</f>
        <v/>
      </c>
      <c r="I29" s="497" t="e">
        <f>(F29+F32+H29+H32+F35+H35)/6</f>
        <v>#VALUE!</v>
      </c>
      <c r="J29" s="546"/>
      <c r="K29" s="580" t="str">
        <f>LEFT(J29)</f>
        <v/>
      </c>
      <c r="L29" s="484"/>
      <c r="M29" s="567" t="str">
        <f>LEFT(L29)</f>
        <v/>
      </c>
      <c r="N29" s="529" t="e">
        <f>(K29+K32+M29+M32+K35+M35)/6</f>
        <v>#VALUE!</v>
      </c>
      <c r="O29" s="468"/>
      <c r="P29" s="580" t="str">
        <f>LEFT(O29)</f>
        <v/>
      </c>
      <c r="Q29" s="559"/>
      <c r="R29" s="580" t="str">
        <f>LEFT(Q29)</f>
        <v/>
      </c>
      <c r="S29" s="497" t="e">
        <f>(P29+P32+R29+R32+R35+P35)/6</f>
        <v>#VALUE!</v>
      </c>
      <c r="T29" s="582" t="e">
        <f xml:space="preserve"> AVERAGE(I29,S29,N29)</f>
        <v>#VALUE!</v>
      </c>
      <c r="U29" s="603" t="str">
        <f xml:space="preserve"> CONCATENATE(E38, J38, O38)</f>
        <v xml:space="preserve">1) 2)3) </v>
      </c>
      <c r="V29" s="606" t="str">
        <f xml:space="preserve"> CONCATENATE(G38, L38, Q38)</f>
        <v xml:space="preserve">1) 2)3) </v>
      </c>
      <c r="X29" s="13"/>
      <c r="Y29" s="14"/>
      <c r="Z29" s="14"/>
    </row>
    <row r="30" spans="2:26" ht="21.75" customHeight="1">
      <c r="B30" s="487"/>
      <c r="C30" s="544"/>
      <c r="D30" s="203" t="s">
        <v>293</v>
      </c>
      <c r="E30" s="461"/>
      <c r="F30" s="538"/>
      <c r="G30" s="461"/>
      <c r="H30" s="531"/>
      <c r="I30" s="497"/>
      <c r="J30" s="540"/>
      <c r="K30" s="531"/>
      <c r="L30" s="533"/>
      <c r="M30" s="531"/>
      <c r="N30" s="529"/>
      <c r="O30" s="462"/>
      <c r="P30" s="531"/>
      <c r="Q30" s="533"/>
      <c r="R30" s="531"/>
      <c r="S30" s="497"/>
      <c r="T30" s="583"/>
      <c r="U30" s="604"/>
      <c r="V30" s="607"/>
      <c r="X30" s="13"/>
      <c r="Y30" s="14"/>
      <c r="Z30" s="14"/>
    </row>
    <row r="31" spans="2:26" ht="21.75" customHeight="1">
      <c r="B31" s="487"/>
      <c r="C31" s="544"/>
      <c r="D31" s="204" t="s">
        <v>294</v>
      </c>
      <c r="E31" s="461"/>
      <c r="F31" s="566"/>
      <c r="G31" s="461"/>
      <c r="H31" s="568"/>
      <c r="I31" s="497"/>
      <c r="J31" s="540"/>
      <c r="K31" s="531"/>
      <c r="L31" s="533"/>
      <c r="M31" s="531"/>
      <c r="N31" s="529"/>
      <c r="O31" s="471"/>
      <c r="P31" s="568"/>
      <c r="Q31" s="533"/>
      <c r="R31" s="531"/>
      <c r="S31" s="497"/>
      <c r="T31" s="583"/>
      <c r="U31" s="604"/>
      <c r="V31" s="607"/>
      <c r="X31" s="13"/>
      <c r="Y31" s="13"/>
      <c r="Z31" s="13"/>
    </row>
    <row r="32" spans="2:26" ht="21.75" customHeight="1">
      <c r="B32" s="487"/>
      <c r="C32" s="609" t="s">
        <v>295</v>
      </c>
      <c r="D32" s="205" t="s">
        <v>296</v>
      </c>
      <c r="E32" s="610"/>
      <c r="F32" s="574" t="str">
        <f>LEFT(E32)</f>
        <v/>
      </c>
      <c r="G32" s="458"/>
      <c r="H32" s="577" t="str">
        <f>LEFT(G32)</f>
        <v/>
      </c>
      <c r="I32" s="497"/>
      <c r="J32" s="540"/>
      <c r="K32" s="589" t="str">
        <f>LEFT(J32)</f>
        <v/>
      </c>
      <c r="L32" s="533"/>
      <c r="M32" s="589" t="str">
        <f>LEFT(L32)</f>
        <v/>
      </c>
      <c r="N32" s="529"/>
      <c r="O32" s="478"/>
      <c r="P32" s="585" t="str">
        <f>LEFT(O32)</f>
        <v/>
      </c>
      <c r="Q32" s="533"/>
      <c r="R32" s="588" t="str">
        <f>LEFT(Q32)</f>
        <v/>
      </c>
      <c r="S32" s="497"/>
      <c r="T32" s="583"/>
      <c r="U32" s="604"/>
      <c r="V32" s="607"/>
      <c r="X32" s="13"/>
      <c r="Y32" s="13"/>
      <c r="Z32" s="13"/>
    </row>
    <row r="33" spans="2:26" ht="34.5" customHeight="1">
      <c r="B33" s="487"/>
      <c r="C33" s="544"/>
      <c r="D33" s="197" t="s">
        <v>297</v>
      </c>
      <c r="E33" s="611"/>
      <c r="F33" s="575"/>
      <c r="G33" s="461"/>
      <c r="H33" s="578"/>
      <c r="I33" s="497"/>
      <c r="J33" s="540"/>
      <c r="K33" s="589"/>
      <c r="L33" s="533"/>
      <c r="M33" s="589"/>
      <c r="N33" s="529"/>
      <c r="O33" s="478"/>
      <c r="P33" s="586"/>
      <c r="Q33" s="533"/>
      <c r="R33" s="588"/>
      <c r="S33" s="497"/>
      <c r="T33" s="583"/>
      <c r="U33" s="604"/>
      <c r="V33" s="607"/>
      <c r="X33" s="13"/>
      <c r="Y33" s="13"/>
      <c r="Z33" s="13"/>
    </row>
    <row r="34" spans="2:26" ht="31.5" customHeight="1">
      <c r="B34" s="487"/>
      <c r="C34" s="544"/>
      <c r="D34" s="206" t="s">
        <v>298</v>
      </c>
      <c r="E34" s="558"/>
      <c r="F34" s="576"/>
      <c r="G34" s="470"/>
      <c r="H34" s="579"/>
      <c r="I34" s="497"/>
      <c r="J34" s="541"/>
      <c r="K34" s="590"/>
      <c r="L34" s="534"/>
      <c r="M34" s="590"/>
      <c r="N34" s="529"/>
      <c r="O34" s="484"/>
      <c r="P34" s="587"/>
      <c r="Q34" s="533"/>
      <c r="R34" s="588"/>
      <c r="S34" s="497"/>
      <c r="T34" s="583"/>
      <c r="U34" s="604"/>
      <c r="V34" s="607"/>
      <c r="X34" s="13"/>
      <c r="Y34" s="13"/>
      <c r="Z34" s="13"/>
    </row>
    <row r="35" spans="2:26" ht="21.75" customHeight="1">
      <c r="B35" s="487"/>
      <c r="C35" s="569" t="s">
        <v>299</v>
      </c>
      <c r="D35" s="205" t="s">
        <v>300</v>
      </c>
      <c r="E35" s="461"/>
      <c r="F35" s="572" t="str">
        <f>LEFT(E35)</f>
        <v/>
      </c>
      <c r="G35" s="461"/>
      <c r="H35" s="578" t="str">
        <f>LEFT(G35)</f>
        <v/>
      </c>
      <c r="I35" s="497"/>
      <c r="J35" s="558"/>
      <c r="K35" s="579" t="str">
        <f>LEFT(J35)</f>
        <v/>
      </c>
      <c r="L35" s="484"/>
      <c r="M35" s="579" t="str">
        <f>LEFT(L35)</f>
        <v/>
      </c>
      <c r="N35" s="529"/>
      <c r="O35" s="462"/>
      <c r="P35" s="578" t="str">
        <f>LEFT(O35)</f>
        <v/>
      </c>
      <c r="Q35" s="484"/>
      <c r="R35" s="579" t="str">
        <f>LEFT(Q35)</f>
        <v/>
      </c>
      <c r="S35" s="497"/>
      <c r="T35" s="583"/>
      <c r="U35" s="604"/>
      <c r="V35" s="607"/>
      <c r="X35" s="13"/>
      <c r="Y35" s="13"/>
      <c r="Z35" s="13"/>
    </row>
    <row r="36" spans="2:26" ht="30.75" customHeight="1">
      <c r="B36" s="487"/>
      <c r="C36" s="570"/>
      <c r="D36" s="197" t="s">
        <v>301</v>
      </c>
      <c r="E36" s="461"/>
      <c r="F36" s="572"/>
      <c r="G36" s="461"/>
      <c r="H36" s="578"/>
      <c r="I36" s="497"/>
      <c r="J36" s="540"/>
      <c r="K36" s="588"/>
      <c r="L36" s="533"/>
      <c r="M36" s="588"/>
      <c r="N36" s="529"/>
      <c r="O36" s="462"/>
      <c r="P36" s="578"/>
      <c r="Q36" s="533"/>
      <c r="R36" s="588"/>
      <c r="S36" s="497"/>
      <c r="T36" s="583"/>
      <c r="U36" s="604"/>
      <c r="V36" s="607"/>
      <c r="X36" s="13"/>
      <c r="Y36" s="13"/>
      <c r="Z36" s="13"/>
    </row>
    <row r="37" spans="2:26" ht="39" customHeight="1">
      <c r="B37" s="487"/>
      <c r="C37" s="571"/>
      <c r="D37" s="201" t="s">
        <v>302</v>
      </c>
      <c r="E37" s="464"/>
      <c r="F37" s="573"/>
      <c r="G37" s="464"/>
      <c r="H37" s="599"/>
      <c r="I37" s="497"/>
      <c r="J37" s="541"/>
      <c r="K37" s="600"/>
      <c r="L37" s="534"/>
      <c r="M37" s="600"/>
      <c r="N37" s="529"/>
      <c r="O37" s="465"/>
      <c r="P37" s="599"/>
      <c r="Q37" s="534"/>
      <c r="R37" s="600"/>
      <c r="S37" s="497"/>
      <c r="T37" s="583"/>
      <c r="U37" s="604"/>
      <c r="V37" s="607"/>
      <c r="X37" s="13"/>
      <c r="Y37" s="13"/>
      <c r="Z37" s="13"/>
    </row>
    <row r="38" spans="2:26" ht="30" customHeight="1">
      <c r="B38" s="488"/>
      <c r="C38" s="513" t="s">
        <v>274</v>
      </c>
      <c r="D38" s="514"/>
      <c r="E38" s="480" t="s">
        <v>258</v>
      </c>
      <c r="F38" s="518"/>
      <c r="G38" s="551" t="s">
        <v>258</v>
      </c>
      <c r="H38" s="552"/>
      <c r="I38" s="530"/>
      <c r="J38" s="481" t="s">
        <v>259</v>
      </c>
      <c r="K38" s="518"/>
      <c r="L38" s="551" t="s">
        <v>259</v>
      </c>
      <c r="M38" s="552"/>
      <c r="N38" s="530"/>
      <c r="O38" s="601" t="s">
        <v>260</v>
      </c>
      <c r="P38" s="602"/>
      <c r="Q38" s="464" t="s">
        <v>260</v>
      </c>
      <c r="R38" s="466"/>
      <c r="S38" s="581"/>
      <c r="T38" s="584"/>
      <c r="U38" s="605"/>
      <c r="V38" s="608"/>
      <c r="X38" s="13"/>
      <c r="Y38" s="14"/>
      <c r="Z38" s="14"/>
    </row>
    <row r="39" spans="2:26" ht="15" customHeight="1">
      <c r="D39" s="24"/>
      <c r="F39" s="1"/>
      <c r="G39" s="1"/>
      <c r="H39" s="1"/>
      <c r="I39" s="1"/>
      <c r="K39" s="1"/>
      <c r="L39" s="1"/>
      <c r="M39" s="1"/>
      <c r="N39" s="1"/>
      <c r="P39" s="1"/>
      <c r="Q39" s="1"/>
      <c r="R39" s="1"/>
      <c r="T39" s="55"/>
      <c r="U39" s="56"/>
      <c r="V39" s="56"/>
    </row>
    <row r="40" spans="2:26">
      <c r="D40"/>
    </row>
    <row r="41" spans="2:26">
      <c r="B41" s="63" t="s">
        <v>303</v>
      </c>
      <c r="D41"/>
    </row>
    <row r="42" spans="2:26">
      <c r="B42" s="64" t="s">
        <v>304</v>
      </c>
      <c r="D42"/>
    </row>
    <row r="43" spans="2:26">
      <c r="B43" s="64" t="s">
        <v>305</v>
      </c>
      <c r="D43"/>
    </row>
    <row r="44" spans="2:26" ht="15" customHeight="1">
      <c r="B44" s="64" t="s">
        <v>306</v>
      </c>
      <c r="D44"/>
    </row>
    <row r="45" spans="2:26" ht="15" customHeight="1">
      <c r="B45" s="64" t="s">
        <v>307</v>
      </c>
      <c r="D45"/>
    </row>
    <row r="46" spans="2:26" ht="15" customHeight="1">
      <c r="D46"/>
    </row>
    <row r="47" spans="2:26">
      <c r="D47"/>
    </row>
    <row r="48" spans="2:26">
      <c r="B48" s="1"/>
      <c r="D48"/>
    </row>
    <row r="49" spans="4:4">
      <c r="D49"/>
    </row>
    <row r="50" spans="4:4">
      <c r="D50" s="15"/>
    </row>
    <row r="51" spans="4:4">
      <c r="D51"/>
    </row>
    <row r="52" spans="4:4">
      <c r="D52"/>
    </row>
    <row r="53" spans="4:4">
      <c r="D53"/>
    </row>
    <row r="54" spans="4:4">
      <c r="D54"/>
    </row>
    <row r="55" spans="4:4">
      <c r="D55"/>
    </row>
    <row r="56" spans="4:4">
      <c r="D56"/>
    </row>
    <row r="57" spans="4:4">
      <c r="D57"/>
    </row>
    <row r="58" spans="4:4">
      <c r="D58"/>
    </row>
    <row r="59" spans="4:4">
      <c r="D59"/>
    </row>
    <row r="60" spans="4:4">
      <c r="D60"/>
    </row>
    <row r="61" spans="4:4">
      <c r="D61"/>
    </row>
    <row r="62" spans="4:4">
      <c r="D62"/>
    </row>
    <row r="63" spans="4:4">
      <c r="D63"/>
    </row>
    <row r="64" spans="4:4">
      <c r="D64"/>
    </row>
    <row r="65" spans="4:4">
      <c r="D65"/>
    </row>
    <row r="66" spans="4:4">
      <c r="D66"/>
    </row>
    <row r="67" spans="4:4">
      <c r="D67"/>
    </row>
    <row r="68" spans="4:4">
      <c r="D68"/>
    </row>
    <row r="69" spans="4:4">
      <c r="D69"/>
    </row>
    <row r="70" spans="4:4">
      <c r="D70"/>
    </row>
    <row r="71" spans="4:4">
      <c r="D71"/>
    </row>
    <row r="72" spans="4:4">
      <c r="D72"/>
    </row>
    <row r="73" spans="4:4">
      <c r="D73"/>
    </row>
    <row r="74" spans="4:4">
      <c r="D74"/>
    </row>
    <row r="75" spans="4:4">
      <c r="D75"/>
    </row>
    <row r="76" spans="4:4">
      <c r="D76"/>
    </row>
    <row r="77" spans="4:4">
      <c r="D77"/>
    </row>
    <row r="78" spans="4:4">
      <c r="D78"/>
    </row>
    <row r="79" spans="4:4">
      <c r="D79"/>
    </row>
    <row r="80" spans="4:4">
      <c r="D80"/>
    </row>
    <row r="81" spans="4:4">
      <c r="D81"/>
    </row>
    <row r="82" spans="4:4">
      <c r="D82"/>
    </row>
    <row r="83" spans="4:4">
      <c r="D83"/>
    </row>
    <row r="84" spans="4:4">
      <c r="D84"/>
    </row>
    <row r="85" spans="4:4">
      <c r="D85"/>
    </row>
    <row r="86" spans="4:4">
      <c r="D86"/>
    </row>
    <row r="87" spans="4:4">
      <c r="D87"/>
    </row>
    <row r="88" spans="4:4">
      <c r="D88"/>
    </row>
    <row r="89" spans="4:4">
      <c r="D89"/>
    </row>
    <row r="90" spans="4:4">
      <c r="D90"/>
    </row>
    <row r="91" spans="4:4">
      <c r="D91"/>
    </row>
    <row r="92" spans="4:4">
      <c r="D92"/>
    </row>
    <row r="93" spans="4:4">
      <c r="D93"/>
    </row>
    <row r="94" spans="4:4">
      <c r="D94"/>
    </row>
    <row r="95" spans="4:4">
      <c r="D95"/>
    </row>
    <row r="96" spans="4:4">
      <c r="D96"/>
    </row>
    <row r="97" spans="4:4">
      <c r="D97"/>
    </row>
    <row r="98" spans="4:4">
      <c r="D98"/>
    </row>
    <row r="99" spans="4:4">
      <c r="D99"/>
    </row>
    <row r="100" spans="4:4">
      <c r="D100"/>
    </row>
    <row r="101" spans="4:4">
      <c r="D101"/>
    </row>
    <row r="102" spans="4:4">
      <c r="D102"/>
    </row>
    <row r="103" spans="4:4">
      <c r="D103"/>
    </row>
    <row r="104" spans="4:4">
      <c r="D104"/>
    </row>
    <row r="105" spans="4:4">
      <c r="D105"/>
    </row>
    <row r="106" spans="4:4">
      <c r="D106"/>
    </row>
    <row r="107" spans="4:4">
      <c r="D107"/>
    </row>
    <row r="108" spans="4:4">
      <c r="D108"/>
    </row>
    <row r="109" spans="4:4">
      <c r="D109"/>
    </row>
    <row r="110" spans="4:4">
      <c r="D110"/>
    </row>
    <row r="111" spans="4:4">
      <c r="D111"/>
    </row>
    <row r="112" spans="4:4">
      <c r="D112"/>
    </row>
    <row r="113" spans="4:4">
      <c r="D113"/>
    </row>
    <row r="114" spans="4:4">
      <c r="D114"/>
    </row>
    <row r="115" spans="4:4">
      <c r="D115"/>
    </row>
    <row r="116" spans="4:4">
      <c r="D116"/>
    </row>
    <row r="117" spans="4:4">
      <c r="D117"/>
    </row>
    <row r="118" spans="4:4">
      <c r="D118"/>
    </row>
    <row r="119" spans="4:4">
      <c r="D119"/>
    </row>
    <row r="120" spans="4:4">
      <c r="D120"/>
    </row>
    <row r="121" spans="4:4">
      <c r="D121"/>
    </row>
    <row r="122" spans="4:4">
      <c r="D122"/>
    </row>
    <row r="123" spans="4:4">
      <c r="D123"/>
    </row>
    <row r="124" spans="4:4">
      <c r="D124"/>
    </row>
    <row r="125" spans="4:4">
      <c r="D125"/>
    </row>
    <row r="126" spans="4:4">
      <c r="D126"/>
    </row>
    <row r="127" spans="4:4">
      <c r="D127"/>
    </row>
    <row r="128" spans="4:4">
      <c r="D128"/>
    </row>
    <row r="129" spans="4:4">
      <c r="D129"/>
    </row>
    <row r="130" spans="4:4">
      <c r="D130"/>
    </row>
    <row r="131" spans="4:4">
      <c r="D131"/>
    </row>
    <row r="132" spans="4:4">
      <c r="D132"/>
    </row>
    <row r="133" spans="4:4">
      <c r="D133"/>
    </row>
    <row r="134" spans="4:4">
      <c r="D134"/>
    </row>
    <row r="135" spans="4:4">
      <c r="D135"/>
    </row>
    <row r="136" spans="4:4">
      <c r="D136"/>
    </row>
    <row r="137" spans="4:4">
      <c r="D137"/>
    </row>
    <row r="138" spans="4:4">
      <c r="D138"/>
    </row>
    <row r="139" spans="4:4">
      <c r="D139"/>
    </row>
    <row r="140" spans="4:4">
      <c r="D140"/>
    </row>
    <row r="141" spans="4:4">
      <c r="D141"/>
    </row>
    <row r="142" spans="4:4">
      <c r="D142"/>
    </row>
    <row r="143" spans="4:4">
      <c r="D143"/>
    </row>
    <row r="144" spans="4:4">
      <c r="D144"/>
    </row>
    <row r="145" spans="4:4">
      <c r="D145"/>
    </row>
    <row r="146" spans="4:4">
      <c r="D146"/>
    </row>
    <row r="147" spans="4:4">
      <c r="D147"/>
    </row>
    <row r="148" spans="4:4">
      <c r="D148"/>
    </row>
    <row r="149" spans="4:4">
      <c r="D149"/>
    </row>
    <row r="150" spans="4:4">
      <c r="D150"/>
    </row>
    <row r="151" spans="4:4">
      <c r="D151"/>
    </row>
    <row r="152" spans="4:4">
      <c r="D152"/>
    </row>
    <row r="153" spans="4:4">
      <c r="D153"/>
    </row>
    <row r="154" spans="4:4">
      <c r="D154"/>
    </row>
    <row r="155" spans="4:4">
      <c r="D155"/>
    </row>
    <row r="156" spans="4:4">
      <c r="D156"/>
    </row>
    <row r="157" spans="4:4">
      <c r="D157"/>
    </row>
    <row r="158" spans="4:4">
      <c r="D158"/>
    </row>
    <row r="159" spans="4:4">
      <c r="D159"/>
    </row>
    <row r="160" spans="4:4">
      <c r="D160"/>
    </row>
    <row r="161" spans="4:4">
      <c r="D161"/>
    </row>
    <row r="162" spans="4:4">
      <c r="D162"/>
    </row>
    <row r="163" spans="4:4">
      <c r="D163"/>
    </row>
    <row r="164" spans="4:4">
      <c r="D164"/>
    </row>
    <row r="165" spans="4:4">
      <c r="D165"/>
    </row>
    <row r="166" spans="4:4">
      <c r="D166"/>
    </row>
    <row r="167" spans="4:4">
      <c r="D167"/>
    </row>
    <row r="168" spans="4:4">
      <c r="D168"/>
    </row>
    <row r="169" spans="4:4">
      <c r="D169"/>
    </row>
    <row r="170" spans="4:4">
      <c r="D170"/>
    </row>
    <row r="171" spans="4:4">
      <c r="D171"/>
    </row>
    <row r="172" spans="4:4">
      <c r="D172"/>
    </row>
    <row r="173" spans="4:4">
      <c r="D173"/>
    </row>
    <row r="174" spans="4:4">
      <c r="D174"/>
    </row>
    <row r="175" spans="4:4">
      <c r="D175"/>
    </row>
    <row r="176" spans="4:4">
      <c r="D176"/>
    </row>
    <row r="177" spans="4:4">
      <c r="D177"/>
    </row>
    <row r="178" spans="4:4">
      <c r="D178"/>
    </row>
    <row r="179" spans="4:4">
      <c r="D179"/>
    </row>
    <row r="180" spans="4:4">
      <c r="D180"/>
    </row>
    <row r="181" spans="4:4">
      <c r="D181"/>
    </row>
    <row r="182" spans="4:4">
      <c r="D182"/>
    </row>
    <row r="183" spans="4:4">
      <c r="D183"/>
    </row>
    <row r="184" spans="4:4">
      <c r="D184"/>
    </row>
    <row r="185" spans="4:4">
      <c r="D185"/>
    </row>
    <row r="186" spans="4:4">
      <c r="D186"/>
    </row>
    <row r="187" spans="4:4">
      <c r="D187"/>
    </row>
    <row r="188" spans="4:4">
      <c r="D188"/>
    </row>
    <row r="189" spans="4:4">
      <c r="D189"/>
    </row>
    <row r="190" spans="4:4">
      <c r="D190"/>
    </row>
    <row r="191" spans="4:4">
      <c r="D191"/>
    </row>
    <row r="192" spans="4:4">
      <c r="D192"/>
    </row>
    <row r="193" spans="4:4">
      <c r="D193"/>
    </row>
    <row r="194" spans="4:4">
      <c r="D194"/>
    </row>
    <row r="195" spans="4:4">
      <c r="D195"/>
    </row>
    <row r="196" spans="4:4">
      <c r="D196"/>
    </row>
    <row r="197" spans="4:4">
      <c r="D197"/>
    </row>
    <row r="198" spans="4:4">
      <c r="D198"/>
    </row>
    <row r="199" spans="4:4">
      <c r="D199"/>
    </row>
    <row r="200" spans="4:4">
      <c r="D200"/>
    </row>
    <row r="201" spans="4:4">
      <c r="D201"/>
    </row>
    <row r="202" spans="4:4">
      <c r="D202"/>
    </row>
    <row r="203" spans="4:4">
      <c r="D203"/>
    </row>
    <row r="204" spans="4:4">
      <c r="D204"/>
    </row>
    <row r="205" spans="4:4">
      <c r="D205"/>
    </row>
    <row r="206" spans="4:4">
      <c r="D206"/>
    </row>
    <row r="207" spans="4:4">
      <c r="D207"/>
    </row>
    <row r="208" spans="4:4">
      <c r="D208"/>
    </row>
  </sheetData>
  <mergeCells count="182">
    <mergeCell ref="B1:D1"/>
    <mergeCell ref="U2:V3"/>
    <mergeCell ref="C10:D10"/>
    <mergeCell ref="S4:S10"/>
    <mergeCell ref="T4:T10"/>
    <mergeCell ref="R7:R9"/>
    <mergeCell ref="I4:I10"/>
    <mergeCell ref="J4:L6"/>
    <mergeCell ref="C7:C9"/>
    <mergeCell ref="H7:H9"/>
    <mergeCell ref="R4:R6"/>
    <mergeCell ref="U4:V10"/>
    <mergeCell ref="B2:B3"/>
    <mergeCell ref="C2:D3"/>
    <mergeCell ref="E2:I2"/>
    <mergeCell ref="J2:N2"/>
    <mergeCell ref="O2:S2"/>
    <mergeCell ref="T2:T3"/>
    <mergeCell ref="E3:G3"/>
    <mergeCell ref="M4:M6"/>
    <mergeCell ref="N4:N10"/>
    <mergeCell ref="M7:M9"/>
    <mergeCell ref="B4:B9"/>
    <mergeCell ref="C4:C6"/>
    <mergeCell ref="C11:D11"/>
    <mergeCell ref="T12:T18"/>
    <mergeCell ref="U12:U18"/>
    <mergeCell ref="V12:V18"/>
    <mergeCell ref="P35:P37"/>
    <mergeCell ref="Q35:Q37"/>
    <mergeCell ref="R35:R37"/>
    <mergeCell ref="C38:D38"/>
    <mergeCell ref="E38:F38"/>
    <mergeCell ref="G38:H38"/>
    <mergeCell ref="J38:K38"/>
    <mergeCell ref="L38:M38"/>
    <mergeCell ref="O38:P38"/>
    <mergeCell ref="Q38:R38"/>
    <mergeCell ref="H35:H37"/>
    <mergeCell ref="J35:J37"/>
    <mergeCell ref="K35:K37"/>
    <mergeCell ref="L35:L37"/>
    <mergeCell ref="M35:M37"/>
    <mergeCell ref="O35:O37"/>
    <mergeCell ref="U29:U38"/>
    <mergeCell ref="V29:V38"/>
    <mergeCell ref="C32:C34"/>
    <mergeCell ref="E32:E34"/>
    <mergeCell ref="R29:R31"/>
    <mergeCell ref="S29:S38"/>
    <mergeCell ref="T29:T38"/>
    <mergeCell ref="O32:O34"/>
    <mergeCell ref="P32:P34"/>
    <mergeCell ref="Q32:Q34"/>
    <mergeCell ref="R32:R34"/>
    <mergeCell ref="I29:I38"/>
    <mergeCell ref="J29:J31"/>
    <mergeCell ref="K29:K31"/>
    <mergeCell ref="L29:L31"/>
    <mergeCell ref="M29:M31"/>
    <mergeCell ref="N29:N38"/>
    <mergeCell ref="M32:M34"/>
    <mergeCell ref="J32:J34"/>
    <mergeCell ref="K32:K34"/>
    <mergeCell ref="L32:L34"/>
    <mergeCell ref="O29:O31"/>
    <mergeCell ref="P29:P31"/>
    <mergeCell ref="Q29:Q31"/>
    <mergeCell ref="C29:C31"/>
    <mergeCell ref="E29:E31"/>
    <mergeCell ref="F29:F31"/>
    <mergeCell ref="G29:G31"/>
    <mergeCell ref="H29:H31"/>
    <mergeCell ref="C35:C37"/>
    <mergeCell ref="E35:E37"/>
    <mergeCell ref="F35:F37"/>
    <mergeCell ref="G35:G37"/>
    <mergeCell ref="F32:F34"/>
    <mergeCell ref="G32:G34"/>
    <mergeCell ref="H32:H34"/>
    <mergeCell ref="B29:B38"/>
    <mergeCell ref="U19:U28"/>
    <mergeCell ref="V19:V28"/>
    <mergeCell ref="C22:C24"/>
    <mergeCell ref="E22:E24"/>
    <mergeCell ref="F22:F24"/>
    <mergeCell ref="G22:G24"/>
    <mergeCell ref="H22:H24"/>
    <mergeCell ref="J22:J24"/>
    <mergeCell ref="K22:K24"/>
    <mergeCell ref="L22:L24"/>
    <mergeCell ref="O19:O21"/>
    <mergeCell ref="P19:P21"/>
    <mergeCell ref="Q19:Q21"/>
    <mergeCell ref="R19:R21"/>
    <mergeCell ref="S19:S28"/>
    <mergeCell ref="T19:T28"/>
    <mergeCell ref="O22:O24"/>
    <mergeCell ref="P22:P24"/>
    <mergeCell ref="Q22:Q24"/>
    <mergeCell ref="R22:R24"/>
    <mergeCell ref="I19:I28"/>
    <mergeCell ref="J19:J21"/>
    <mergeCell ref="K19:K21"/>
    <mergeCell ref="B19:B28"/>
    <mergeCell ref="C19:C21"/>
    <mergeCell ref="E19:E21"/>
    <mergeCell ref="F19:F21"/>
    <mergeCell ref="G19:G21"/>
    <mergeCell ref="H19:H21"/>
    <mergeCell ref="C25:C27"/>
    <mergeCell ref="E25:E27"/>
    <mergeCell ref="F25:F27"/>
    <mergeCell ref="G25:G27"/>
    <mergeCell ref="C28:D28"/>
    <mergeCell ref="E28:F28"/>
    <mergeCell ref="G28:H28"/>
    <mergeCell ref="H25:H27"/>
    <mergeCell ref="R25:R27"/>
    <mergeCell ref="J28:K28"/>
    <mergeCell ref="L28:M28"/>
    <mergeCell ref="O28:P28"/>
    <mergeCell ref="Q28:R28"/>
    <mergeCell ref="J25:J27"/>
    <mergeCell ref="K25:K27"/>
    <mergeCell ref="L25:L27"/>
    <mergeCell ref="M25:M27"/>
    <mergeCell ref="O25:O27"/>
    <mergeCell ref="L15:L17"/>
    <mergeCell ref="M15:M17"/>
    <mergeCell ref="O15:O17"/>
    <mergeCell ref="P15:P17"/>
    <mergeCell ref="M19:M21"/>
    <mergeCell ref="N19:N28"/>
    <mergeCell ref="M22:M24"/>
    <mergeCell ref="P25:P27"/>
    <mergeCell ref="Q25:Q27"/>
    <mergeCell ref="L19:L21"/>
    <mergeCell ref="R12:R14"/>
    <mergeCell ref="S12:S18"/>
    <mergeCell ref="C15:C17"/>
    <mergeCell ref="E15:E17"/>
    <mergeCell ref="F15:F17"/>
    <mergeCell ref="G15:G17"/>
    <mergeCell ref="H15:H17"/>
    <mergeCell ref="L12:L14"/>
    <mergeCell ref="M12:M14"/>
    <mergeCell ref="N12:N18"/>
    <mergeCell ref="O12:O14"/>
    <mergeCell ref="P12:P14"/>
    <mergeCell ref="Q12:Q14"/>
    <mergeCell ref="Q15:Q17"/>
    <mergeCell ref="R15:R17"/>
    <mergeCell ref="C18:D18"/>
    <mergeCell ref="E18:F18"/>
    <mergeCell ref="G18:H18"/>
    <mergeCell ref="J18:K18"/>
    <mergeCell ref="L18:M18"/>
    <mergeCell ref="O18:P18"/>
    <mergeCell ref="Q18:R18"/>
    <mergeCell ref="J15:J17"/>
    <mergeCell ref="K15:K17"/>
    <mergeCell ref="B12:B18"/>
    <mergeCell ref="C12:C14"/>
    <mergeCell ref="E12:E14"/>
    <mergeCell ref="F12:F14"/>
    <mergeCell ref="G12:G14"/>
    <mergeCell ref="H12:H14"/>
    <mergeCell ref="I12:I18"/>
    <mergeCell ref="J12:J14"/>
    <mergeCell ref="K12:K14"/>
    <mergeCell ref="H4:H6"/>
    <mergeCell ref="E7:G9"/>
    <mergeCell ref="E4:G6"/>
    <mergeCell ref="E10:H10"/>
    <mergeCell ref="J3:L3"/>
    <mergeCell ref="J7:L9"/>
    <mergeCell ref="J10:M10"/>
    <mergeCell ref="O10:R10"/>
    <mergeCell ref="O4:Q6"/>
    <mergeCell ref="O7:Q9"/>
    <mergeCell ref="O3:Q3"/>
  </mergeCells>
  <dataValidations count="10">
    <dataValidation type="list" operator="equal" showInputMessage="1" showErrorMessage="1" sqref="E19:E21 G19:G21 L19:L21 J19:J21 Q19:Q21 O19:O21" xr:uid="{89A697A2-B090-4A72-AE37-CD6691EE4A5D}">
      <formula1>$D$19:$D$21</formula1>
    </dataValidation>
    <dataValidation type="list" operator="equal" showInputMessage="1" showErrorMessage="1" sqref="E4 O4 J4" xr:uid="{81B6C161-A98E-48A4-875E-A7544193A194}">
      <formula1>$D$4:$D$6</formula1>
    </dataValidation>
    <dataValidation type="list" allowBlank="1" showInputMessage="1" showErrorMessage="1" sqref="J7 E7 O7" xr:uid="{8AF05473-FC8A-480B-AEF6-A2580AAE6B73}">
      <formula1>$D$7:$D$9</formula1>
    </dataValidation>
    <dataValidation type="list" operator="equal" showInputMessage="1" showErrorMessage="1" sqref="G12:G14 Q12:Q14 O12:O14 L12:L14 E12:E14 J12:J14" xr:uid="{5EC0DC64-C370-40BA-B186-E064CC17A4FD}">
      <formula1>$D$12:$D$14</formula1>
    </dataValidation>
    <dataValidation type="list" operator="equal" showInputMessage="1" showErrorMessage="1" sqref="E15:E17 Q15:Q17 J15:J17 G15:G17 O15:O17 L15:L17" xr:uid="{EE1AED36-1D94-4A01-926E-01076586062C}">
      <formula1>$D$15:$D$17</formula1>
    </dataValidation>
    <dataValidation type="list" operator="equal" showInputMessage="1" showErrorMessage="1" sqref="J22:J24 Q22:Q24 O22:O24 L22:L24 E22:E24 G22:G24" xr:uid="{610463A9-EB9A-41D0-9581-E75B0EDE259A}">
      <formula1>$D$22:$D$24</formula1>
    </dataValidation>
    <dataValidation type="list" operator="equal" showInputMessage="1" showErrorMessage="1" sqref="J25:J27 Q25:Q27 O25:O27 G25:G27 E25:E27 L25:L27" xr:uid="{1743EF1A-E5A5-40F3-8947-179C62FC9651}">
      <formula1>$D$25:$D$27</formula1>
    </dataValidation>
    <dataValidation type="list" operator="equal" showInputMessage="1" showErrorMessage="1" sqref="G29:G31 Q29:Q31 O29:O31 L29:L31 E29:E31 J29:J31" xr:uid="{C2F9D734-5B5D-4E88-9E59-6E04A6BADC40}">
      <formula1>$D$29:$D$31</formula1>
    </dataValidation>
    <dataValidation type="list" operator="equal" showInputMessage="1" showErrorMessage="1" sqref="J32:J34 O32:O34 L32:L34 Q32:Q34 E32:E34 G32:G34" xr:uid="{FB7D055E-FDD0-42D8-BF6A-6E534E12D7BC}">
      <formula1>$D$32:$D$34</formula1>
    </dataValidation>
    <dataValidation type="list" operator="equal" showInputMessage="1" showErrorMessage="1" sqref="E35:E37 Q35:Q37 O35:O37 L35:L37 J35:J37 G35:G37" xr:uid="{DA57599C-DA0C-4E10-AB29-F10A670FB74C}">
      <formula1>$D$35:$D$37</formula1>
    </dataValidation>
  </dataValidations>
  <pageMargins left="0.7" right="0.7" top="0.75" bottom="0.75" header="0.3" footer="0.3"/>
  <pageSetup paperSize="9" fitToWidth="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8D2F25025C0934C943AA28FD4532CBB" ma:contentTypeVersion="14" ma:contentTypeDescription="Loo uus dokument" ma:contentTypeScope="" ma:versionID="4399a924cf5daf8f408d84b8eced8cb3">
  <xsd:schema xmlns:xsd="http://www.w3.org/2001/XMLSchema" xmlns:xs="http://www.w3.org/2001/XMLSchema" xmlns:p="http://schemas.microsoft.com/office/2006/metadata/properties" xmlns:ns2="c843cdad-c23a-44fc-8d44-d43243093219" xmlns:ns3="44d08f87-73a0-4ae0-967e-850e1dd6bbc0" targetNamespace="http://schemas.microsoft.com/office/2006/metadata/properties" ma:root="true" ma:fieldsID="b5bf5be538d1a78338062ffbe2d3a850" ns2:_="" ns3:_="">
    <xsd:import namespace="c843cdad-c23a-44fc-8d44-d43243093219"/>
    <xsd:import namespace="44d08f87-73a0-4ae0-967e-850e1dd6bbc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43cdad-c23a-44fc-8d44-d432430932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Pildisildid" ma:readOnly="false" ma:fieldId="{5cf76f15-5ced-4ddc-b409-7134ff3c332f}" ma:taxonomyMulti="true" ma:sspId="213126fa-ca73-45bb-ba09-cd4b0a1c232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d08f87-73a0-4ae0-967e-850e1dd6bbc0"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element name="TaxCatchAll" ma:index="14" nillable="true" ma:displayName="Taxonomy Catch All Column" ma:hidden="true" ma:list="{822bdfbd-50c2-4840-8422-7718788f27a6}" ma:internalName="TaxCatchAll" ma:showField="CatchAllData" ma:web="44d08f87-73a0-4ae0-967e-850e1dd6bb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4d08f87-73a0-4ae0-967e-850e1dd6bbc0" xsi:nil="true"/>
    <lcf76f155ced4ddcb4097134ff3c332f xmlns="c843cdad-c23a-44fc-8d44-d4324309321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28F723-5835-4377-A8A4-E756C58E7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43cdad-c23a-44fc-8d44-d43243093219"/>
    <ds:schemaRef ds:uri="44d08f87-73a0-4ae0-967e-850e1dd6bb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1BFDBD-25F3-4ACB-85BD-17CFB991F52F}">
  <ds:schemaRefs>
    <ds:schemaRef ds:uri="http://schemas.microsoft.com/office/2006/metadata/properties"/>
    <ds:schemaRef ds:uri="http://schemas.microsoft.com/office/infopath/2007/PartnerControls"/>
    <ds:schemaRef ds:uri="44d08f87-73a0-4ae0-967e-850e1dd6bbc0"/>
    <ds:schemaRef ds:uri="c843cdad-c23a-44fc-8d44-d43243093219"/>
  </ds:schemaRefs>
</ds:datastoreItem>
</file>

<file path=customXml/itemProps3.xml><?xml version="1.0" encoding="utf-8"?>
<ds:datastoreItem xmlns:ds="http://schemas.openxmlformats.org/officeDocument/2006/customXml" ds:itemID="{509FD8C6-5407-4EB9-9183-B8951ECA21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Taotlus_küsimustiku kokkuvõte</vt:lpstr>
      <vt:lpstr>Küsimustik</vt:lpstr>
      <vt:lpstr>Tegevuskava vorm</vt:lpstr>
      <vt:lpstr>Küsimustiku juhend</vt:lpstr>
      <vt:lpstr>Hindamisvorm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Katrin Kärner-Rebane</dc:creator>
  <cp:keywords/>
  <dc:description/>
  <cp:lastModifiedBy>Katrin Kärner-Rebane</cp:lastModifiedBy>
  <cp:revision/>
  <dcterms:created xsi:type="dcterms:W3CDTF">2015-06-05T18:17:20Z</dcterms:created>
  <dcterms:modified xsi:type="dcterms:W3CDTF">2024-08-27T10:34:40Z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0x010100B8D2F25025C0934C943AA28FD4532CBB</vt:lpwstr>
  </property>
  <property fmtid="{D5CDD505-2E9C-101B-9397-08002B2CF9AE}" pid="3" name="MediaServiceImageTags">
    <vt:lpwstr/>
  </property>
</Properties>
</file>